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checkCompatibility="1" defaultThemeVersion="124226"/>
  <mc:AlternateContent xmlns:mc="http://schemas.openxmlformats.org/markup-compatibility/2006">
    <mc:Choice Requires="x15">
      <x15ac:absPath xmlns:x15ac="http://schemas.microsoft.com/office/spreadsheetml/2010/11/ac" url="C:\Users\mccarthy\AppData\Roaming\L5\Temp\"/>
    </mc:Choice>
  </mc:AlternateContent>
  <xr:revisionPtr revIDLastSave="0" documentId="13_ncr:1_{7CE5BAA3-A4C7-49F3-A068-65FC62AE63F5}"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Template'!$A$2:$I$72</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 r="H44" i="1"/>
  <c r="I43" i="1"/>
  <c r="G44" i="1"/>
  <c r="H64" i="1"/>
  <c r="I64" i="1"/>
  <c r="G64" i="1"/>
  <c r="G71" i="1"/>
  <c r="H71" i="1"/>
  <c r="I35" i="1" l="1"/>
  <c r="I36" i="1"/>
  <c r="I37" i="1"/>
  <c r="I38" i="1"/>
  <c r="I39" i="1"/>
  <c r="I40" i="1"/>
  <c r="I41" i="1"/>
  <c r="I42" i="1"/>
  <c r="I71" i="1" l="1"/>
  <c r="I51" i="1"/>
  <c r="I53" i="1" s="1"/>
  <c r="H53" i="1"/>
  <c r="G53" i="1"/>
  <c r="I34" i="1" l="1"/>
  <c r="I44" i="1" s="1"/>
  <c r="F10" i="1" l="1"/>
  <c r="A4" i="1" l="1"/>
  <c r="A5" i="1" s="1"/>
  <c r="A6" i="1" s="1"/>
  <c r="A7" i="1" s="1"/>
  <c r="A8" i="1" s="1"/>
  <c r="A9" i="1" s="1"/>
  <c r="A10" i="1" s="1"/>
  <c r="A11" i="1" s="1"/>
  <c r="A12" i="1" s="1"/>
  <c r="A13" i="1" s="1"/>
  <c r="A14" i="1" s="1"/>
  <c r="A15" i="1" s="1"/>
  <c r="A16" i="1" s="1"/>
  <c r="A17" i="1" s="1"/>
  <c r="A18" i="1" s="1"/>
  <c r="A19" i="1" s="1"/>
  <c r="A20" i="1" s="1"/>
  <c r="A22" i="1" s="1"/>
  <c r="A23" i="1" s="1"/>
  <c r="A24" i="1" s="1"/>
  <c r="B18" i="1"/>
  <c r="A25" i="1" l="1"/>
  <c r="A26" i="1" s="1"/>
  <c r="A27" i="1" s="1"/>
  <c r="A28" i="1" s="1"/>
  <c r="A29" i="1" s="1"/>
  <c r="A30" i="1" s="1"/>
  <c r="A31" i="1" s="1"/>
  <c r="A32" i="1" s="1"/>
  <c r="A33" i="1" s="1"/>
  <c r="A34" i="1" s="1"/>
  <c r="A35" i="1" s="1"/>
  <c r="A36" i="1" s="1"/>
  <c r="A37" i="1" s="1"/>
  <c r="A38" i="1" s="1"/>
  <c r="A39" i="1" s="1"/>
  <c r="A40" i="1" s="1"/>
  <c r="A41" i="1" l="1"/>
  <c r="A42" i="1" s="1"/>
  <c r="A43" i="1" s="1"/>
  <c r="A44" i="1" s="1"/>
  <c r="A45" i="1" l="1"/>
  <c r="A46" i="1" s="1"/>
  <c r="A47" i="1" s="1"/>
  <c r="A48" i="1" s="1"/>
  <c r="A49" i="1" s="1"/>
  <c r="A50" i="1" s="1"/>
  <c r="A51" i="1" s="1"/>
  <c r="A52" i="1" s="1"/>
  <c r="A53" i="1" s="1"/>
  <c r="A54" i="1" l="1"/>
  <c r="A55" i="1" s="1"/>
  <c r="A56" i="1" s="1"/>
  <c r="A57" i="1" s="1"/>
  <c r="A58" i="1" s="1"/>
  <c r="A59" i="1" s="1"/>
  <c r="A60" i="1" s="1"/>
  <c r="A61" i="1" s="1"/>
  <c r="A62" i="1" s="1"/>
  <c r="A63" i="1" l="1"/>
  <c r="A64" i="1" s="1"/>
  <c r="A65" i="1" s="1"/>
  <c r="A66" i="1" s="1"/>
  <c r="A67" i="1" s="1"/>
  <c r="A68" i="1" s="1"/>
  <c r="A69" i="1" s="1"/>
  <c r="A70" i="1" s="1"/>
</calcChain>
</file>

<file path=xl/sharedStrings.xml><?xml version="1.0" encoding="utf-8"?>
<sst xmlns="http://schemas.openxmlformats.org/spreadsheetml/2006/main" count="302" uniqueCount="219">
  <si>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</si>
  <si>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</si>
  <si>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</si>
  <si>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</si>
  <si>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</si>
  <si>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</si>
  <si>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</si>
  <si>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</si>
  <si>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</si>
  <si>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</si>
  <si>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</si>
  <si>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</si>
  <si>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</si>
  <si>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</si>
  <si>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</si>
  <si>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</si>
  <si>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</si>
  <si>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</si>
  <si>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</si>
  <si>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</si>
  <si>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</si>
  <si>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</si>
  <si>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</si>
  <si>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</si>
  <si>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</si>
  <si>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</si>
  <si>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</si>
  <si>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</si>
  <si>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</si>
  <si>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</si>
  <si>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</si>
  <si>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</si>
  <si>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</si>
  <si>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</si>
  <si>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</si>
  <si>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</si>
  <si>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</si>
  <si>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</si>
  <si>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</si>
  <si>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</si>
  <si>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</si>
  <si>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</si>
  <si>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</si>
  <si>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</si>
  <si>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</si>
  <si>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</si>
  <si>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</si>
  <si>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</si>
  <si>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</si>
  <si>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</si>
  <si>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</si>
  <si>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</si>
  <si>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</si>
  <si>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</si>
  <si>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</si>
  <si>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</si>
  <si>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</si>
  <si>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</si>
  <si>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</si>
  <si>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</si>
  <si>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</si>
  <si>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</si>
  <si>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</si>
  <si>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</si>
  <si>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</si>
  <si>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</si>
  <si>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</si>
  <si>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</si>
  <si>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</si>
  <si>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</si>
  <si>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</si>
  <si>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</si>
  <si>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</si>
  <si>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</si>
  <si>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</si>
  <si>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</si>
  <si>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</si>
  <si>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</si>
  <si>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</si>
  <si>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</si>
  <si>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</si>
  <si>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</si>
  <si>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</si>
  <si>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</si>
  <si>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</si>
  <si>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</si>
  <si>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</si>
  <si>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</si>
  <si>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</si>
  <si>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</si>
  <si>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</si>
  <si>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</si>
  <si>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</si>
  <si>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</si>
  <si>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</si>
  <si>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</si>
  <si>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</si>
  <si>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</si>
  <si>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</si>
  <si>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</si>
  <si>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</si>
  <si>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</si>
  <si>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</si>
  <si>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</si>
  <si>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</si>
  <si>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</si>
  <si>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</si>
  <si>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</si>
  <si>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</si>
  <si>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</si>
  <si>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</si>
  <si>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</si>
  <si>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</si>
  <si>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</si>
  <si>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</si>
  <si>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</si>
  <si>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</si>
  <si>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</si>
  <si>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</si>
  <si>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</si>
  <si>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</si>
  <si>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</si>
  <si>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</si>
  <si>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</si>
  <si>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</si>
  <si>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</si>
  <si>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</si>
  <si>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</si>
  <si>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</si>
  <si>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</si>
  <si>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</si>
  <si>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</si>
  <si>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</si>
  <si>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</si>
  <si>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</si>
  <si>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</si>
  <si>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</si>
  <si>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</si>
  <si>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</si>
  <si>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</si>
  <si>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</si>
  <si>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</si>
  <si>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</si>
  <si>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</si>
  <si>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</si>
  <si>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</si>
  <si>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</si>
  <si>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</si>
  <si>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</si>
  <si>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</si>
  <si>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</si>
  <si>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</si>
  <si>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</si>
  <si>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</si>
  <si>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</si>
  <si>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</si>
  <si>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</si>
  <si>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</si>
  <si>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</si>
  <si>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</si>
  <si>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</si>
  <si>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</si>
  <si>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</si>
  <si>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</si>
  <si>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</si>
  <si>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</si>
  <si>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</si>
  <si>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</si>
  <si>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</si>
  <si>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</si>
  <si>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</si>
  <si>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</si>
  <si>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</si>
  <si>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</si>
  <si>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</si>
  <si>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</si>
  <si>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</si>
  <si>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</si>
  <si>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</si>
  <si>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</si>
  <si>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</si>
  <si>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</si>
  <si>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</si>
  <si>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</si>
  <si>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</si>
  <si>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rPr>
      <t>unallocated reserve account</t>
    </r>
    <r>
      <rPr>
        <sz val="12"/>
        <rFont val="Times"/>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</si>
  <si>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</si>
  <si>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rPr>
      <t xml:space="preserve">OR
</t>
    </r>
    <r>
      <rPr>
        <u/>
        <sz val="12"/>
        <rFont val="Times"/>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</si>
  <si>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</si>
  <si>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</si>
  <si>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</si>
  <si>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</si>
  <si>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</si>
  <si>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rPr>
      <t>unallocated reserve account</t>
    </r>
    <r>
      <rPr>
        <sz val="12"/>
        <rFont val="Times"/>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</si>
  <si>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</si>
  <si>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</si>
  <si>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</si>
  <si>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</si>
  <si>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</si>
  <si>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ATTACHED TO BOTH BUDGET RESOLUTIONS AND ADMINISTRATIVE ORDERS</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</si>
  <si>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</si>
  <si>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</si>
  <si>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</si>
  <si>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</si>
  <si>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10.7.4</t>
  </si>
  <si>
    <t>Shifting funds within existing Special Fund projects to alternate spending accounts in order to more closely align with project spending.</t>
  </si>
  <si>
    <t>MEDICARE REGULAR</t>
  </si>
  <si>
    <t>PERA COORDINATED PENSION</t>
  </si>
  <si>
    <t>GENERAL PROFESSIONAL SERVICE</t>
  </si>
  <si>
    <t>USE OF FUND EQUITY</t>
  </si>
  <si>
    <t>TRANSFER TO SPEC REVENUE FUND</t>
  </si>
  <si>
    <t>SALARY NEEDS SWORN STAFF</t>
  </si>
  <si>
    <t>TECHNOLOGY SERVICES</t>
  </si>
  <si>
    <t>OUTSIDE LOAN</t>
  </si>
  <si>
    <t>PMT TO SUBRECIPIENT</t>
  </si>
  <si>
    <t>PMT TO BENEFICIARY</t>
  </si>
  <si>
    <t>PMT TO SUBCONTRACTOR</t>
  </si>
  <si>
    <t>Moving funds from one account code to another within the ARP AU to align with project spending.</t>
  </si>
  <si>
    <t>AO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</si>
</sst>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ont>
    <font>
      <u/>
      <sz val="12"/>
      <name val="Times"/>
    </font>
    <font>
      <i/>
      <sz val="12"/>
      <name val="Times"/>
    </font>
    <font>
      <b/>
      <sz val="10"/>
      <color rgb="FFFF0000"/>
      <name val="Arial"/>
      <family val="2"/>
    </font>
    <font>
      <sz val="10"/>
      <color rgb="FF0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102">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13" fillId="0" borderId="0" xfId="0" applyFont="1" applyFill="1" applyAlignment="1">
      <alignment horizontal="right"/>
    </xf>
    <xf numFmtId="0" fontId="8" fillId="2" borderId="2" xfId="0" applyFont="1" applyFill="1" applyBorder="1" applyAlignment="1">
      <alignment horizontal="center"/>
    </xf>
    <xf numFmtId="0" fontId="8" fillId="2" borderId="2" xfId="0" applyFont="1" applyFill="1" applyBorder="1" applyAlignment="1">
      <alignment horizontal="center"/>
    </xf>
    <xf numFmtId="0" fontId="4" fillId="0" borderId="0" xfId="0" applyFont="1" applyAlignment="1">
      <alignment horizontal="left"/>
    </xf>
    <xf numFmtId="0" fontId="8" fillId="0" borderId="0" xfId="0" applyFont="1" applyFill="1" applyAlignment="1">
      <alignment horizontal="center"/>
    </xf>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5" fillId="4" borderId="0" xfId="2" applyFont="1" applyFill="1"/>
    <xf numFmtId="0" fontId="16"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1" fillId="0" borderId="0" xfId="3" applyFont="1" applyAlignment="1">
      <alignment vertical="top" wrapText="1"/>
    </xf>
    <xf numFmtId="0" fontId="22" fillId="0" borderId="0" xfId="3" applyFont="1" applyAlignment="1">
      <alignment wrapText="1"/>
    </xf>
    <xf numFmtId="0" fontId="23" fillId="0" borderId="0" xfId="3" applyFont="1" applyAlignment="1"/>
    <xf numFmtId="0" fontId="21" fillId="0" borderId="0" xfId="3" applyFont="1" applyAlignment="1">
      <alignment wrapText="1"/>
    </xf>
    <xf numFmtId="0" fontId="21" fillId="0" borderId="0" xfId="3" applyFont="1" applyAlignment="1">
      <alignment vertical="top"/>
    </xf>
    <xf numFmtId="14" fontId="21" fillId="0" borderId="0" xfId="3" applyNumberFormat="1" applyFont="1" applyAlignment="1">
      <alignment horizontal="left" wrapText="1"/>
    </xf>
    <xf numFmtId="0" fontId="21" fillId="0" borderId="0" xfId="3" applyFont="1"/>
    <xf numFmtId="0" fontId="21" fillId="0" borderId="3" xfId="3" applyFont="1" applyBorder="1" applyAlignment="1">
      <alignment wrapText="1"/>
    </xf>
    <xf numFmtId="0" fontId="24" fillId="0" borderId="6" xfId="3" applyFont="1" applyBorder="1" applyAlignment="1">
      <alignment vertical="top" wrapText="1"/>
    </xf>
    <xf numFmtId="0" fontId="21" fillId="0" borderId="6" xfId="3" applyFont="1" applyBorder="1" applyAlignment="1">
      <alignment vertical="top" wrapText="1"/>
    </xf>
    <xf numFmtId="0" fontId="21" fillId="0" borderId="6" xfId="3" quotePrefix="1" applyFont="1" applyBorder="1" applyAlignment="1">
      <alignment vertical="top" wrapText="1"/>
    </xf>
    <xf numFmtId="0" fontId="21" fillId="0" borderId="6" xfId="3" applyFont="1" applyBorder="1" applyAlignment="1">
      <alignment horizontal="left" vertical="top" wrapText="1" indent="2"/>
    </xf>
    <xf numFmtId="0" fontId="24" fillId="0" borderId="1" xfId="3" applyFont="1" applyBorder="1" applyAlignment="1">
      <alignment vertical="top" wrapText="1"/>
    </xf>
    <xf numFmtId="0" fontId="25" fillId="0" borderId="1" xfId="3" applyFont="1" applyBorder="1" applyAlignment="1">
      <alignment vertical="top" wrapText="1"/>
    </xf>
    <xf numFmtId="0" fontId="21" fillId="0" borderId="1" xfId="3" quotePrefix="1" applyFont="1" applyBorder="1" applyAlignment="1">
      <alignment vertical="top" wrapText="1"/>
    </xf>
    <xf numFmtId="0" fontId="21" fillId="0" borderId="1" xfId="3" applyFont="1" applyBorder="1" applyAlignment="1">
      <alignment horizontal="left" vertical="top" wrapText="1" indent="2"/>
    </xf>
    <xf numFmtId="0" fontId="21" fillId="0" borderId="1" xfId="3" applyFont="1" applyBorder="1" applyAlignment="1">
      <alignment vertical="top" wrapText="1"/>
    </xf>
    <xf numFmtId="0" fontId="21" fillId="0" borderId="0" xfId="3" applyFont="1" applyAlignment="1">
      <alignment horizontal="right" vertical="top"/>
    </xf>
    <xf numFmtId="0" fontId="21" fillId="0" borderId="6" xfId="3" applyFont="1" applyBorder="1" applyAlignment="1">
      <alignment horizontal="left" vertical="top" wrapText="1"/>
    </xf>
    <xf numFmtId="0" fontId="21" fillId="0" borderId="6" xfId="3" quotePrefix="1" applyFont="1" applyBorder="1" applyAlignment="1">
      <alignment horizontal="left" vertical="top" wrapText="1"/>
    </xf>
    <xf numFmtId="0" fontId="21" fillId="0" borderId="0" xfId="3" applyFont="1" applyAlignment="1">
      <alignment vertical="center"/>
    </xf>
    <xf numFmtId="0" fontId="27" fillId="0" borderId="6" xfId="3" applyFont="1" applyBorder="1" applyAlignment="1">
      <alignment vertical="center" wrapText="1"/>
    </xf>
    <xf numFmtId="0" fontId="21" fillId="0" borderId="6" xfId="3" applyFont="1" applyBorder="1" applyAlignment="1">
      <alignment horizontal="left" vertical="center" wrapText="1"/>
    </xf>
    <xf numFmtId="0" fontId="21" fillId="0" borderId="6" xfId="3" quotePrefix="1" applyFont="1" applyBorder="1" applyAlignment="1">
      <alignment vertical="center" wrapText="1"/>
    </xf>
    <xf numFmtId="0" fontId="21" fillId="0" borderId="6" xfId="3" applyFont="1" applyBorder="1" applyAlignment="1">
      <alignment vertical="center" wrapText="1"/>
    </xf>
    <xf numFmtId="0" fontId="21" fillId="0" borderId="1" xfId="3" applyFont="1" applyBorder="1" applyAlignment="1">
      <alignment vertical="center" wrapText="1"/>
    </xf>
    <xf numFmtId="0" fontId="21" fillId="0" borderId="1" xfId="3" quotePrefix="1" applyFont="1" applyBorder="1" applyAlignment="1">
      <alignment vertical="center" wrapText="1"/>
    </xf>
    <xf numFmtId="0" fontId="28" fillId="0" borderId="6" xfId="3" applyFont="1" applyBorder="1" applyAlignment="1">
      <alignment vertical="center"/>
    </xf>
    <xf numFmtId="0" fontId="21" fillId="0" borderId="0" xfId="3" applyFont="1" applyAlignment="1">
      <alignment horizontal="right" vertical="center"/>
    </xf>
    <xf numFmtId="0" fontId="21" fillId="0" borderId="0" xfId="3" applyFont="1" applyAlignment="1">
      <alignment vertical="center" wrapText="1"/>
    </xf>
    <xf numFmtId="0" fontId="28" fillId="0" borderId="6" xfId="3" applyFont="1" applyBorder="1" applyAlignment="1">
      <alignment vertical="center" wrapText="1"/>
    </xf>
    <xf numFmtId="0" fontId="21" fillId="0" borderId="6" xfId="3" quotePrefix="1" applyFont="1" applyBorder="1" applyAlignment="1">
      <alignment horizontal="left" vertical="center" wrapText="1"/>
    </xf>
    <xf numFmtId="0" fontId="30" fillId="0" borderId="0" xfId="0" applyFont="1"/>
    <xf numFmtId="164" fontId="11" fillId="0" borderId="0" xfId="1" applyNumberFormat="1" applyFont="1" applyAlignment="1" applyProtection="1">
      <alignment horizontal="right"/>
    </xf>
    <xf numFmtId="0" fontId="4" fillId="0" borderId="1" xfId="0" applyFont="1" applyFill="1" applyBorder="1"/>
    <xf numFmtId="6" fontId="4" fillId="0" borderId="1" xfId="1" applyNumberFormat="1" applyFont="1" applyBorder="1"/>
    <xf numFmtId="0" fontId="11" fillId="0" borderId="0" xfId="0" applyFont="1" applyAlignment="1">
      <alignment horizontal="center"/>
    </xf>
    <xf numFmtId="0" fontId="13" fillId="0" borderId="0" xfId="0" applyFont="1" applyAlignment="1">
      <alignment horizontal="right"/>
    </xf>
    <xf numFmtId="164" fontId="11" fillId="0" borderId="0" xfId="1" applyNumberFormat="1" applyFont="1" applyBorder="1" applyProtection="1"/>
    <xf numFmtId="37" fontId="11" fillId="0" borderId="0" xfId="0" applyNumberFormat="1" applyFont="1"/>
    <xf numFmtId="164" fontId="11" fillId="0" borderId="5" xfId="1" applyNumberFormat="1" applyFont="1" applyBorder="1" applyProtection="1"/>
    <xf numFmtId="0" fontId="11" fillId="0" borderId="0" xfId="0" applyNumberFormat="1" applyFont="1" applyAlignment="1">
      <alignment horizontal="center"/>
    </xf>
    <xf numFmtId="0" fontId="31" fillId="0" borderId="0" xfId="0" applyFont="1" applyAlignment="1">
      <alignment horizontal="left"/>
    </xf>
    <xf numFmtId="164" fontId="11" fillId="0" borderId="5" xfId="1" applyNumberFormat="1" applyFont="1" applyBorder="1" applyAlignment="1" applyProtection="1">
      <alignment horizontal="right"/>
    </xf>
    <xf numFmtId="43" fontId="11" fillId="0" borderId="0" xfId="1" applyFont="1" applyBorder="1" applyProtection="1"/>
    <xf numFmtId="164" fontId="11" fillId="0" borderId="0" xfId="1" applyNumberFormat="1" applyFont="1" applyBorder="1" applyAlignment="1" applyProtection="1">
      <alignment horizontal="right"/>
    </xf>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Fill="1" applyAlignment="1">
      <alignment horizontal="left" vertical="top" wrapText="1"/>
    </xf>
    <xf numFmtId="0" fontId="22" fillId="0" borderId="0" xfId="3" applyFont="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9">
    <dxf>
      <font>
        <condense val="0"/>
        <extend val="0"/>
        <color indexed="10"/>
      </font>
    </dxf>
    <dxf>
      <font>
        <condense val="0"/>
        <extend val="0"/>
        <color indexed="10"/>
      </font>
    </dxf>
    <dxf>
      <border>
        <left style="dashDotDot">
          <color indexed="10"/>
        </left>
        <right style="dashDotDot">
          <color indexed="10"/>
        </right>
        <top style="dashDotDot">
          <color indexed="10"/>
        </top>
        <bottom style="dashDotDot">
          <color indexed="10"/>
        </bottom>
      </border>
    </dxf>
    <dxf>
      <border>
        <left style="dashDotDot">
          <color indexed="10"/>
        </left>
        <right style="dashDotDot">
          <color indexed="10"/>
        </right>
        <top style="dashDotDot">
          <color indexed="10"/>
        </top>
        <bottom style="dashDotDot">
          <color indexed="10"/>
        </bottom>
      </border>
    </dxf>
    <dxf>
      <font>
        <condense val="0"/>
        <extend val="0"/>
        <color indexed="10"/>
      </font>
    </dxf>
    <dxf>
      <font>
        <color rgb="FFFF0000"/>
      </font>
    </dxf>
    <dxf>
      <font>
        <condense val="0"/>
        <extend val="0"/>
        <color indexed="10"/>
      </font>
    </dxf>
    <dxf>
      <font>
        <b val="0"/>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5" x14ac:dyDescent="0.35"/>
  <cols>
    <col min="1" max="2" width="9" style="45"/>
    <col min="3" max="3" width="12" style="45" bestFit="1" customWidth="1"/>
    <col min="4" max="16384" width="9" style="45"/>
  </cols>
  <sheetData>
    <row r="1" spans="3:14" x14ac:dyDescent="0.35">
      <c r="C1" s="44"/>
      <c r="D1" s="44"/>
      <c r="E1" s="44"/>
      <c r="F1" s="44"/>
      <c r="G1" s="44"/>
      <c r="H1" s="44"/>
      <c r="I1" s="44"/>
      <c r="J1" s="44"/>
      <c r="K1" s="44"/>
      <c r="L1" s="44"/>
      <c r="M1" s="44"/>
      <c r="N1" s="44"/>
    </row>
    <row r="2" spans="3:14" x14ac:dyDescent="0.35">
      <c r="C2" s="42" t="s">
        <v>77</v>
      </c>
      <c r="D2" s="44"/>
      <c r="E2" s="44"/>
      <c r="F2" s="44"/>
      <c r="G2" s="44"/>
      <c r="H2" s="44"/>
      <c r="I2" s="44"/>
      <c r="J2" s="44"/>
      <c r="K2" s="44"/>
      <c r="L2" s="44"/>
      <c r="M2" s="44"/>
      <c r="N2" s="44"/>
    </row>
    <row r="3" spans="3:14" ht="9" customHeight="1" x14ac:dyDescent="0.35">
      <c r="C3" s="44"/>
      <c r="D3" s="44"/>
      <c r="E3" s="44"/>
      <c r="F3" s="44"/>
      <c r="G3" s="44"/>
      <c r="H3" s="44"/>
      <c r="I3" s="44"/>
      <c r="J3" s="44"/>
      <c r="K3" s="44"/>
      <c r="L3" s="44"/>
      <c r="M3" s="44"/>
      <c r="N3" s="44"/>
    </row>
    <row r="4" spans="3:14" x14ac:dyDescent="0.35">
      <c r="C4" s="43" t="s">
        <v>78</v>
      </c>
      <c r="D4" s="44"/>
      <c r="E4" s="44"/>
      <c r="F4" s="44"/>
      <c r="G4" s="44"/>
      <c r="H4" s="44"/>
      <c r="I4" s="44"/>
      <c r="J4" s="44"/>
      <c r="K4" s="44"/>
      <c r="L4" s="44"/>
      <c r="M4" s="44"/>
      <c r="N4" s="44"/>
    </row>
    <row r="5" spans="3:14" ht="4.5" customHeight="1" x14ac:dyDescent="0.35">
      <c r="C5" s="43"/>
      <c r="D5" s="44"/>
      <c r="E5" s="44"/>
      <c r="F5" s="44"/>
      <c r="G5" s="44"/>
      <c r="H5" s="44"/>
      <c r="I5" s="44"/>
      <c r="J5" s="44"/>
      <c r="K5" s="44"/>
      <c r="L5" s="44"/>
      <c r="M5" s="44"/>
      <c r="N5" s="44"/>
    </row>
    <row r="6" spans="3:14" x14ac:dyDescent="0.35">
      <c r="C6" s="46" t="s">
        <v>79</v>
      </c>
      <c r="D6" s="44"/>
      <c r="E6" s="44"/>
      <c r="F6" s="44"/>
      <c r="G6" s="44"/>
      <c r="H6" s="44"/>
      <c r="I6" s="44"/>
      <c r="J6" s="44"/>
      <c r="K6" s="44"/>
      <c r="L6" s="44"/>
      <c r="M6" s="44"/>
      <c r="N6" s="44"/>
    </row>
    <row r="7" spans="3:14" x14ac:dyDescent="0.35">
      <c r="C7" s="46" t="s">
        <v>80</v>
      </c>
      <c r="D7" s="44"/>
      <c r="E7" s="44"/>
      <c r="F7" s="44"/>
      <c r="G7" s="44"/>
      <c r="H7" s="44"/>
      <c r="I7" s="44"/>
      <c r="J7" s="44"/>
      <c r="K7" s="44"/>
      <c r="L7" s="44"/>
      <c r="M7" s="44"/>
      <c r="N7" s="44"/>
    </row>
    <row r="8" spans="3:14" ht="9" customHeight="1" x14ac:dyDescent="0.35">
      <c r="C8" s="44"/>
      <c r="D8" s="44"/>
      <c r="E8" s="44"/>
      <c r="F8" s="44"/>
      <c r="G8" s="44"/>
      <c r="H8" s="44"/>
      <c r="I8" s="44"/>
      <c r="J8" s="44"/>
      <c r="K8" s="44"/>
      <c r="L8" s="44"/>
      <c r="M8" s="44"/>
      <c r="N8" s="44"/>
    </row>
    <row r="9" spans="3:14" x14ac:dyDescent="0.35">
      <c r="C9" s="46" t="s">
        <v>81</v>
      </c>
      <c r="D9" s="44"/>
      <c r="E9" s="44"/>
      <c r="F9" s="44"/>
      <c r="G9" s="44"/>
      <c r="H9" s="44"/>
      <c r="I9" s="44"/>
      <c r="J9" s="44"/>
      <c r="K9" s="44"/>
      <c r="L9" s="44"/>
      <c r="M9" s="44"/>
      <c r="N9" s="44"/>
    </row>
    <row r="10" spans="3:14" x14ac:dyDescent="0.35">
      <c r="C10" s="46" t="s">
        <v>82</v>
      </c>
      <c r="D10" s="44"/>
      <c r="E10" s="44"/>
      <c r="F10" s="44"/>
      <c r="G10" s="44"/>
      <c r="H10" s="44"/>
      <c r="I10" s="44"/>
      <c r="J10" s="44"/>
      <c r="K10" s="44"/>
      <c r="L10" s="44"/>
      <c r="M10" s="44"/>
      <c r="N10" s="44"/>
    </row>
    <row r="11" spans="3:14" ht="9" customHeight="1" x14ac:dyDescent="0.35">
      <c r="C11" s="44"/>
      <c r="D11" s="44"/>
      <c r="E11" s="44"/>
      <c r="F11" s="44"/>
      <c r="G11" s="44"/>
      <c r="H11" s="44"/>
      <c r="I11" s="44"/>
      <c r="J11" s="44"/>
      <c r="K11" s="44"/>
      <c r="L11" s="44"/>
      <c r="M11" s="44"/>
      <c r="N11" s="44"/>
    </row>
    <row r="12" spans="3:14" x14ac:dyDescent="0.35">
      <c r="C12" s="46" t="s">
        <v>83</v>
      </c>
      <c r="D12" s="44"/>
      <c r="E12" s="44"/>
      <c r="F12" s="44"/>
      <c r="G12" s="44"/>
      <c r="H12" s="44"/>
      <c r="I12" s="44"/>
      <c r="J12" s="44"/>
      <c r="K12" s="44"/>
      <c r="L12" s="44"/>
      <c r="M12" s="44"/>
      <c r="N12" s="44"/>
    </row>
    <row r="13" spans="3:14" x14ac:dyDescent="0.35">
      <c r="C13" s="46" t="s">
        <v>84</v>
      </c>
      <c r="D13" s="44"/>
      <c r="E13" s="44"/>
      <c r="F13" s="44"/>
      <c r="G13" s="44"/>
      <c r="H13" s="44"/>
      <c r="I13" s="44"/>
      <c r="J13" s="44"/>
      <c r="K13" s="44"/>
      <c r="L13" s="44"/>
      <c r="M13" s="44"/>
      <c r="N13" s="44"/>
    </row>
    <row r="14" spans="3:14" ht="9" customHeight="1" x14ac:dyDescent="0.35">
      <c r="C14" s="44"/>
      <c r="D14" s="44"/>
      <c r="E14" s="44"/>
      <c r="F14" s="44"/>
      <c r="G14" s="44"/>
      <c r="H14" s="44"/>
      <c r="I14" s="44"/>
      <c r="J14" s="44"/>
      <c r="K14" s="44"/>
      <c r="L14" s="44"/>
      <c r="M14" s="44"/>
      <c r="N14" s="44"/>
    </row>
    <row r="15" spans="3:14" x14ac:dyDescent="0.35">
      <c r="C15" s="43" t="s">
        <v>85</v>
      </c>
      <c r="D15" s="44"/>
      <c r="E15" s="44"/>
      <c r="F15" s="44"/>
      <c r="G15" s="44"/>
      <c r="H15" s="44"/>
      <c r="I15" s="44"/>
      <c r="J15" s="44"/>
      <c r="K15" s="44"/>
      <c r="L15" s="44"/>
      <c r="M15" s="44"/>
      <c r="N15" s="44"/>
    </row>
    <row r="16" spans="3:14" ht="4.5" customHeight="1" x14ac:dyDescent="0.35">
      <c r="C16" s="43"/>
      <c r="D16" s="44"/>
      <c r="E16" s="44"/>
      <c r="F16" s="44"/>
      <c r="G16" s="44"/>
      <c r="H16" s="44"/>
      <c r="I16" s="44"/>
      <c r="J16" s="44"/>
      <c r="K16" s="44"/>
      <c r="L16" s="44"/>
      <c r="M16" s="44"/>
      <c r="N16" s="44"/>
    </row>
    <row r="17" spans="3:14" x14ac:dyDescent="0.35">
      <c r="C17" s="46" t="s">
        <v>107</v>
      </c>
      <c r="D17" s="44"/>
      <c r="E17" s="44"/>
      <c r="F17" s="44"/>
      <c r="G17" s="44"/>
      <c r="H17" s="44"/>
      <c r="I17" s="44"/>
      <c r="J17" s="44"/>
      <c r="K17" s="44"/>
      <c r="L17" s="44"/>
      <c r="M17" s="44"/>
      <c r="N17" s="44"/>
    </row>
    <row r="18" spans="3:14" x14ac:dyDescent="0.35">
      <c r="C18" s="46" t="s">
        <v>86</v>
      </c>
      <c r="D18" s="44"/>
      <c r="E18" s="44"/>
      <c r="F18" s="44"/>
      <c r="G18" s="44"/>
      <c r="H18" s="44"/>
      <c r="I18" s="44"/>
      <c r="J18" s="44"/>
      <c r="K18" s="44"/>
      <c r="L18" s="44"/>
      <c r="M18" s="44"/>
      <c r="N18" s="44"/>
    </row>
    <row r="19" spans="3:14" x14ac:dyDescent="0.35">
      <c r="C19" s="46" t="s">
        <v>87</v>
      </c>
      <c r="D19" s="44"/>
      <c r="E19" s="44"/>
      <c r="F19" s="44"/>
      <c r="G19" s="44"/>
      <c r="H19" s="44"/>
      <c r="I19" s="44"/>
      <c r="J19" s="44"/>
      <c r="K19" s="44"/>
      <c r="L19" s="44"/>
      <c r="M19" s="44"/>
      <c r="N19" s="44"/>
    </row>
    <row r="20" spans="3:14" ht="9" customHeight="1" x14ac:dyDescent="0.35">
      <c r="C20" s="44"/>
      <c r="D20" s="44"/>
      <c r="E20" s="44"/>
      <c r="F20" s="44"/>
      <c r="G20" s="44"/>
      <c r="H20" s="44"/>
      <c r="I20" s="44"/>
      <c r="J20" s="44"/>
      <c r="K20" s="44"/>
      <c r="L20" s="44"/>
      <c r="M20" s="44"/>
      <c r="N20" s="44"/>
    </row>
    <row r="21" spans="3:14" x14ac:dyDescent="0.35">
      <c r="C21" s="46" t="s">
        <v>108</v>
      </c>
      <c r="D21" s="44"/>
      <c r="E21" s="44"/>
      <c r="F21" s="44"/>
      <c r="G21" s="44"/>
      <c r="H21" s="44"/>
      <c r="I21" s="44"/>
      <c r="J21" s="44"/>
      <c r="K21" s="44"/>
      <c r="L21" s="44"/>
      <c r="M21" s="44"/>
      <c r="N21" s="44"/>
    </row>
    <row r="22" spans="3:14" x14ac:dyDescent="0.35">
      <c r="C22" s="46" t="s">
        <v>88</v>
      </c>
      <c r="D22" s="44"/>
      <c r="E22" s="44"/>
      <c r="F22" s="44"/>
      <c r="G22" s="44"/>
      <c r="H22" s="44"/>
      <c r="I22" s="44"/>
      <c r="J22" s="44"/>
      <c r="K22" s="44"/>
      <c r="L22" s="44"/>
      <c r="M22" s="44"/>
      <c r="N22" s="44"/>
    </row>
    <row r="23" spans="3:14" x14ac:dyDescent="0.35">
      <c r="C23" s="47" t="s">
        <v>89</v>
      </c>
      <c r="D23" s="44"/>
      <c r="E23" s="44"/>
      <c r="F23" s="44"/>
      <c r="G23" s="44"/>
      <c r="H23" s="44"/>
      <c r="I23" s="44"/>
      <c r="J23" s="44"/>
      <c r="K23" s="44"/>
      <c r="L23" s="44"/>
      <c r="M23" s="44"/>
      <c r="N23" s="44"/>
    </row>
    <row r="24" spans="3:14" x14ac:dyDescent="0.35">
      <c r="C24" s="47" t="s">
        <v>90</v>
      </c>
      <c r="D24" s="44"/>
      <c r="E24" s="44"/>
      <c r="F24" s="44"/>
      <c r="G24" s="44"/>
      <c r="H24" s="44"/>
      <c r="I24" s="44"/>
      <c r="J24" s="44"/>
      <c r="K24" s="44"/>
      <c r="L24" s="44"/>
      <c r="M24" s="44"/>
      <c r="N24" s="44"/>
    </row>
    <row r="25" spans="3:14" x14ac:dyDescent="0.35">
      <c r="C25" s="47" t="s">
        <v>91</v>
      </c>
      <c r="D25" s="44"/>
      <c r="E25" s="44"/>
      <c r="F25" s="44"/>
      <c r="G25" s="44"/>
      <c r="H25" s="44"/>
      <c r="I25" s="44"/>
      <c r="J25" s="44"/>
      <c r="K25" s="44"/>
      <c r="L25" s="44"/>
      <c r="M25" s="44"/>
      <c r="N25" s="44"/>
    </row>
    <row r="26" spans="3:14" x14ac:dyDescent="0.35">
      <c r="C26" s="47" t="s">
        <v>92</v>
      </c>
      <c r="D26" s="44"/>
      <c r="E26" s="44"/>
      <c r="F26" s="44"/>
      <c r="G26" s="44"/>
      <c r="H26" s="44"/>
      <c r="I26" s="44"/>
      <c r="J26" s="44"/>
      <c r="K26" s="44"/>
      <c r="L26" s="44"/>
      <c r="M26" s="44"/>
      <c r="N26" s="44"/>
    </row>
    <row r="27" spans="3:14" x14ac:dyDescent="0.35">
      <c r="C27" s="46" t="s">
        <v>93</v>
      </c>
      <c r="D27" s="44"/>
      <c r="E27" s="44"/>
      <c r="F27" s="44"/>
      <c r="G27" s="44"/>
      <c r="H27" s="44"/>
      <c r="I27" s="44"/>
      <c r="J27" s="44"/>
      <c r="K27" s="44"/>
      <c r="L27" s="44"/>
      <c r="M27" s="44"/>
      <c r="N27" s="44"/>
    </row>
    <row r="28" spans="3:14" ht="9" customHeight="1" x14ac:dyDescent="0.35">
      <c r="C28" s="44"/>
      <c r="D28" s="44"/>
      <c r="E28" s="44"/>
      <c r="F28" s="44"/>
      <c r="G28" s="44"/>
      <c r="H28" s="44"/>
      <c r="I28" s="44"/>
      <c r="J28" s="44"/>
      <c r="K28" s="44"/>
      <c r="L28" s="44"/>
      <c r="M28" s="44"/>
      <c r="N28" s="44"/>
    </row>
    <row r="29" spans="3:14" x14ac:dyDescent="0.35">
      <c r="C29" s="46" t="s">
        <v>94</v>
      </c>
      <c r="D29" s="44"/>
      <c r="E29" s="44"/>
      <c r="F29" s="44"/>
      <c r="G29" s="44"/>
      <c r="H29" s="44"/>
      <c r="I29" s="44"/>
      <c r="J29" s="44"/>
      <c r="K29" s="44"/>
      <c r="L29" s="44"/>
      <c r="M29" s="44"/>
      <c r="N29" s="44"/>
    </row>
    <row r="30" spans="3:14" ht="4.5" customHeight="1" x14ac:dyDescent="0.35">
      <c r="C30" s="43"/>
      <c r="D30" s="44"/>
      <c r="E30" s="44"/>
      <c r="F30" s="44"/>
      <c r="G30" s="44"/>
      <c r="H30" s="44"/>
      <c r="I30" s="44"/>
      <c r="J30" s="44"/>
      <c r="K30" s="44"/>
      <c r="L30" s="44"/>
      <c r="M30" s="44"/>
      <c r="N30" s="44"/>
    </row>
    <row r="31" spans="3:14" x14ac:dyDescent="0.35">
      <c r="C31" s="48" t="s">
        <v>109</v>
      </c>
      <c r="D31" s="44"/>
      <c r="E31" s="44"/>
      <c r="F31" s="44"/>
      <c r="G31" s="44"/>
      <c r="H31" s="44"/>
      <c r="I31" s="44"/>
      <c r="J31" s="44"/>
      <c r="K31" s="44"/>
      <c r="L31" s="44"/>
      <c r="M31" s="44"/>
      <c r="N31" s="44"/>
    </row>
    <row r="32" spans="3:14" x14ac:dyDescent="0.35">
      <c r="C32" s="48" t="s">
        <v>110</v>
      </c>
      <c r="D32" s="44"/>
      <c r="E32" s="44"/>
      <c r="F32" s="44"/>
      <c r="G32" s="44"/>
      <c r="H32" s="44"/>
      <c r="I32" s="44"/>
      <c r="J32" s="44"/>
      <c r="K32" s="44"/>
      <c r="L32" s="44"/>
      <c r="M32" s="44"/>
      <c r="N32" s="44"/>
    </row>
    <row r="33" spans="3:14" x14ac:dyDescent="0.35">
      <c r="C33" s="48" t="s">
        <v>202</v>
      </c>
      <c r="D33" s="44"/>
      <c r="E33" s="44"/>
      <c r="F33" s="44"/>
      <c r="G33" s="44"/>
      <c r="H33" s="44"/>
      <c r="I33" s="44"/>
      <c r="J33" s="44"/>
      <c r="K33" s="44"/>
      <c r="L33" s="44"/>
      <c r="M33" s="44"/>
      <c r="N33" s="44"/>
    </row>
    <row r="34" spans="3:14" x14ac:dyDescent="0.35">
      <c r="C34" s="48" t="s">
        <v>95</v>
      </c>
      <c r="D34" s="44"/>
      <c r="E34" s="44"/>
      <c r="F34" s="44"/>
      <c r="G34" s="44"/>
      <c r="H34" s="44"/>
      <c r="I34" s="44"/>
      <c r="J34" s="44"/>
      <c r="K34" s="44"/>
      <c r="L34" s="44"/>
      <c r="M34" s="44"/>
      <c r="N34" s="44"/>
    </row>
    <row r="35" spans="3:14" ht="9" customHeight="1" x14ac:dyDescent="0.35">
      <c r="C35" s="44"/>
      <c r="D35" s="44"/>
      <c r="E35" s="44"/>
      <c r="F35" s="44"/>
      <c r="G35" s="44"/>
      <c r="H35" s="44"/>
      <c r="I35" s="44"/>
      <c r="J35" s="44"/>
      <c r="K35" s="44"/>
      <c r="L35" s="44"/>
      <c r="M35" s="44"/>
      <c r="N35" s="44"/>
    </row>
    <row r="36" spans="3:14" x14ac:dyDescent="0.35">
      <c r="C36" s="46" t="s">
        <v>96</v>
      </c>
      <c r="D36" s="44"/>
      <c r="E36" s="44"/>
      <c r="F36" s="44"/>
      <c r="G36" s="44"/>
      <c r="H36" s="44"/>
      <c r="I36" s="44"/>
      <c r="J36" s="44"/>
      <c r="K36" s="44"/>
      <c r="L36" s="44"/>
      <c r="M36" s="44"/>
      <c r="N36" s="44"/>
    </row>
    <row r="37" spans="3:14" ht="4.5" customHeight="1" x14ac:dyDescent="0.35">
      <c r="C37" s="43"/>
      <c r="D37" s="44"/>
      <c r="E37" s="44"/>
      <c r="F37" s="44"/>
      <c r="G37" s="44"/>
      <c r="H37" s="44"/>
      <c r="I37" s="44"/>
      <c r="J37" s="44"/>
      <c r="K37" s="44"/>
      <c r="L37" s="44"/>
      <c r="M37" s="44"/>
      <c r="N37" s="44"/>
    </row>
    <row r="38" spans="3:14" x14ac:dyDescent="0.35">
      <c r="C38" s="48" t="s">
        <v>111</v>
      </c>
      <c r="D38" s="44"/>
      <c r="E38" s="44"/>
      <c r="F38" s="44"/>
      <c r="G38" s="44"/>
      <c r="H38" s="44"/>
      <c r="I38" s="44"/>
      <c r="J38" s="44"/>
      <c r="K38" s="44"/>
      <c r="L38" s="44"/>
      <c r="M38" s="44"/>
      <c r="N38" s="44"/>
    </row>
    <row r="39" spans="3:14" x14ac:dyDescent="0.35">
      <c r="C39" s="49" t="s">
        <v>97</v>
      </c>
      <c r="D39" s="44"/>
      <c r="E39" s="44"/>
      <c r="F39" s="44"/>
      <c r="G39" s="44"/>
      <c r="H39" s="44"/>
      <c r="I39" s="44"/>
      <c r="J39" s="44"/>
      <c r="K39" s="44"/>
      <c r="L39" s="44"/>
      <c r="M39" s="44"/>
      <c r="N39" s="44"/>
    </row>
    <row r="40" spans="3:14" x14ac:dyDescent="0.35">
      <c r="C40" s="49" t="s">
        <v>98</v>
      </c>
      <c r="D40" s="44"/>
      <c r="E40" s="44"/>
      <c r="F40" s="44"/>
      <c r="G40" s="44"/>
      <c r="H40" s="44"/>
      <c r="I40" s="44"/>
      <c r="J40" s="44"/>
      <c r="K40" s="44"/>
      <c r="L40" s="44"/>
      <c r="M40" s="44"/>
      <c r="N40" s="44"/>
    </row>
    <row r="41" spans="3:14" x14ac:dyDescent="0.35">
      <c r="C41" s="49" t="s">
        <v>99</v>
      </c>
      <c r="D41" s="44"/>
      <c r="E41" s="44"/>
      <c r="F41" s="44"/>
      <c r="G41" s="44"/>
      <c r="H41" s="44"/>
      <c r="I41" s="44"/>
      <c r="J41" s="44"/>
      <c r="K41" s="44"/>
      <c r="L41" s="44"/>
      <c r="M41" s="44"/>
      <c r="N41" s="44"/>
    </row>
    <row r="42" spans="3:14" x14ac:dyDescent="0.35">
      <c r="C42" s="49" t="s">
        <v>100</v>
      </c>
      <c r="D42" s="44"/>
      <c r="E42" s="44"/>
      <c r="F42" s="44"/>
      <c r="G42" s="44"/>
      <c r="H42" s="44"/>
      <c r="I42" s="44"/>
      <c r="J42" s="44"/>
      <c r="K42" s="44"/>
      <c r="L42" s="44"/>
      <c r="M42" s="44"/>
      <c r="N42" s="44"/>
    </row>
    <row r="43" spans="3:14" x14ac:dyDescent="0.35">
      <c r="C43" s="49" t="s">
        <v>101</v>
      </c>
      <c r="D43" s="44"/>
      <c r="E43" s="44"/>
      <c r="F43" s="44"/>
      <c r="G43" s="44"/>
      <c r="H43" s="44"/>
      <c r="I43" s="44"/>
      <c r="J43" s="44"/>
      <c r="K43" s="44"/>
      <c r="L43" s="44"/>
      <c r="M43" s="44"/>
      <c r="N43" s="44"/>
    </row>
    <row r="44" spans="3:14" x14ac:dyDescent="0.35">
      <c r="C44" s="48" t="s">
        <v>201</v>
      </c>
      <c r="D44" s="44"/>
      <c r="E44" s="44"/>
      <c r="F44" s="44"/>
      <c r="G44" s="44"/>
      <c r="H44" s="44"/>
      <c r="I44" s="44"/>
      <c r="J44" s="44"/>
      <c r="K44" s="44"/>
      <c r="L44" s="44"/>
      <c r="M44" s="44"/>
      <c r="N44" s="44"/>
    </row>
    <row r="45" spans="3:14" x14ac:dyDescent="0.35">
      <c r="C45" s="48" t="s">
        <v>203</v>
      </c>
      <c r="D45" s="44"/>
      <c r="E45" s="44"/>
      <c r="F45" s="44"/>
      <c r="G45" s="44"/>
      <c r="H45" s="44"/>
      <c r="I45" s="44"/>
      <c r="J45" s="44"/>
      <c r="K45" s="44"/>
      <c r="L45" s="44"/>
      <c r="M45" s="44"/>
      <c r="N45" s="44"/>
    </row>
    <row r="46" spans="3:14" ht="9" customHeight="1" x14ac:dyDescent="0.35">
      <c r="C46" s="44"/>
      <c r="D46" s="44"/>
      <c r="E46" s="44"/>
      <c r="F46" s="44"/>
      <c r="G46" s="44"/>
      <c r="H46" s="44"/>
      <c r="I46" s="44"/>
      <c r="J46" s="44"/>
      <c r="K46" s="44"/>
      <c r="L46" s="44"/>
      <c r="M46" s="44"/>
      <c r="N46" s="44"/>
    </row>
    <row r="47" spans="3:14" x14ac:dyDescent="0.35">
      <c r="C47" s="43" t="s">
        <v>102</v>
      </c>
      <c r="D47" s="44"/>
      <c r="E47" s="44"/>
      <c r="F47" s="44"/>
      <c r="G47" s="44"/>
      <c r="H47" s="44"/>
      <c r="I47" s="44"/>
      <c r="J47" s="44"/>
      <c r="K47" s="44"/>
      <c r="L47" s="44"/>
      <c r="M47" s="44"/>
      <c r="N47" s="44"/>
    </row>
    <row r="48" spans="3:14" ht="4.5" customHeight="1" x14ac:dyDescent="0.35">
      <c r="C48" s="43"/>
      <c r="D48" s="44"/>
      <c r="E48" s="44"/>
      <c r="F48" s="44"/>
      <c r="G48" s="44"/>
      <c r="H48" s="44"/>
      <c r="I48" s="44"/>
      <c r="J48" s="44"/>
      <c r="K48" s="44"/>
      <c r="L48" s="44"/>
      <c r="M48" s="44"/>
      <c r="N48" s="44"/>
    </row>
    <row r="49" spans="3:14" x14ac:dyDescent="0.35">
      <c r="C49" s="46" t="s">
        <v>112</v>
      </c>
      <c r="D49" s="44"/>
      <c r="E49" s="44"/>
      <c r="F49" s="44"/>
      <c r="G49" s="44"/>
      <c r="H49" s="44"/>
      <c r="I49" s="44"/>
      <c r="J49" s="44"/>
      <c r="K49" s="44"/>
      <c r="L49" s="44"/>
      <c r="M49" s="44"/>
      <c r="N49" s="44"/>
    </row>
    <row r="50" spans="3:14" x14ac:dyDescent="0.35">
      <c r="C50" s="46" t="s">
        <v>103</v>
      </c>
      <c r="D50" s="44"/>
      <c r="E50" s="44"/>
      <c r="F50" s="44"/>
      <c r="G50" s="44"/>
      <c r="H50" s="44"/>
      <c r="I50" s="44"/>
      <c r="J50" s="44"/>
      <c r="K50" s="44"/>
      <c r="L50" s="44"/>
      <c r="M50" s="44"/>
      <c r="N50" s="44"/>
    </row>
    <row r="51" spans="3:14" x14ac:dyDescent="0.35">
      <c r="C51" s="46" t="s">
        <v>104</v>
      </c>
      <c r="D51" s="44"/>
      <c r="E51" s="44"/>
      <c r="F51" s="44"/>
      <c r="G51" s="44"/>
      <c r="H51" s="44"/>
      <c r="I51" s="44"/>
      <c r="J51" s="44"/>
      <c r="K51" s="44"/>
      <c r="L51" s="44"/>
      <c r="M51" s="44"/>
      <c r="N51" s="44"/>
    </row>
    <row r="52" spans="3:14" ht="9" customHeight="1" x14ac:dyDescent="0.35">
      <c r="C52" s="44"/>
      <c r="D52" s="44"/>
      <c r="E52" s="44"/>
      <c r="F52" s="44"/>
      <c r="G52" s="44"/>
      <c r="H52" s="44"/>
      <c r="I52" s="44"/>
      <c r="J52" s="44"/>
      <c r="K52" s="44"/>
      <c r="L52" s="44"/>
      <c r="M52" s="44"/>
      <c r="N52" s="44"/>
    </row>
    <row r="53" spans="3:14" x14ac:dyDescent="0.35">
      <c r="C53" s="46" t="s">
        <v>105</v>
      </c>
      <c r="D53" s="44"/>
      <c r="E53" s="44"/>
      <c r="F53" s="44"/>
      <c r="G53" s="44"/>
      <c r="H53" s="44"/>
      <c r="I53" s="44"/>
      <c r="J53" s="44"/>
      <c r="K53" s="44"/>
      <c r="L53" s="44"/>
      <c r="M53" s="44"/>
      <c r="N53" s="44"/>
    </row>
    <row r="54" spans="3:14" x14ac:dyDescent="0.35">
      <c r="C54" s="46" t="s">
        <v>106</v>
      </c>
      <c r="D54" s="44"/>
      <c r="E54" s="44"/>
      <c r="F54" s="44"/>
      <c r="G54" s="44"/>
      <c r="H54" s="44"/>
      <c r="I54" s="44"/>
      <c r="J54" s="44"/>
      <c r="K54" s="44"/>
      <c r="L54" s="44"/>
      <c r="M54" s="44"/>
      <c r="N54" s="44"/>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R72"/>
  <sheetViews>
    <sheetView tabSelected="1" view="pageBreakPreview" zoomScale="80" zoomScaleNormal="80" zoomScaleSheetLayoutView="80" workbookViewId="0"/>
  </sheetViews>
  <sheetFormatPr defaultColWidth="9" defaultRowHeight="15.5" x14ac:dyDescent="0.35"/>
  <cols>
    <col min="1" max="1" width="4.58203125" style="1" customWidth="1"/>
    <col min="2" max="2" width="16.58203125" style="3" customWidth="1"/>
    <col min="3" max="3" width="22.08203125" style="3" customWidth="1"/>
    <col min="4" max="4" width="16.08203125" style="3" customWidth="1"/>
    <col min="5" max="5" width="41.33203125" style="3" customWidth="1"/>
    <col min="6" max="6" width="13.83203125" style="3" customWidth="1"/>
    <col min="7" max="7" width="12.5" style="3" bestFit="1" customWidth="1"/>
    <col min="8" max="8" width="13.58203125" style="3" customWidth="1"/>
    <col min="9" max="9" width="12.5" style="3" bestFit="1" customWidth="1"/>
    <col min="10" max="10" width="9.75" style="3" customWidth="1"/>
    <col min="11" max="11" width="9.75" style="3" bestFit="1" customWidth="1"/>
    <col min="12" max="16384" width="9" style="3"/>
  </cols>
  <sheetData>
    <row r="2" spans="1:8" x14ac:dyDescent="0.35">
      <c r="B2" s="2" t="s">
        <v>47</v>
      </c>
    </row>
    <row r="3" spans="1:8" ht="4.5" customHeight="1" x14ac:dyDescent="0.35">
      <c r="G3" s="4"/>
      <c r="H3" s="4"/>
    </row>
    <row r="4" spans="1:8" x14ac:dyDescent="0.35">
      <c r="A4" s="1">
        <f>1</f>
        <v>1</v>
      </c>
      <c r="B4" s="5" t="s">
        <v>58</v>
      </c>
      <c r="C4" s="6"/>
      <c r="D4" s="84" t="s">
        <v>218</v>
      </c>
      <c r="E4" s="6"/>
      <c r="F4" s="6"/>
      <c r="G4" s="6"/>
      <c r="H4" s="6"/>
    </row>
    <row r="5" spans="1:8" ht="14.25" customHeight="1" x14ac:dyDescent="0.35">
      <c r="A5" s="1">
        <f>A4+1</f>
        <v>2</v>
      </c>
      <c r="G5" s="4"/>
      <c r="H5" s="4"/>
    </row>
    <row r="6" spans="1:8" x14ac:dyDescent="0.35">
      <c r="A6" s="1">
        <f t="shared" ref="A6:A64" si="0">A5+1</f>
        <v>3</v>
      </c>
      <c r="B6" s="5" t="s">
        <v>15</v>
      </c>
      <c r="C6" s="6"/>
      <c r="D6" s="6" t="s">
        <v>28</v>
      </c>
      <c r="E6" s="7" t="s">
        <v>8</v>
      </c>
      <c r="F6" s="6" t="s">
        <v>19</v>
      </c>
      <c r="G6" s="6"/>
      <c r="H6" s="6"/>
    </row>
    <row r="7" spans="1:8" x14ac:dyDescent="0.35">
      <c r="A7" s="1">
        <f t="shared" si="0"/>
        <v>4</v>
      </c>
    </row>
    <row r="8" spans="1:8" x14ac:dyDescent="0.35">
      <c r="A8" s="1">
        <f t="shared" si="0"/>
        <v>5</v>
      </c>
      <c r="B8" s="5" t="s">
        <v>16</v>
      </c>
      <c r="C8" s="6"/>
      <c r="D8" s="85">
        <v>0</v>
      </c>
      <c r="E8" s="6"/>
      <c r="F8" s="6"/>
      <c r="G8" s="6"/>
      <c r="H8" s="6"/>
    </row>
    <row r="9" spans="1:8" x14ac:dyDescent="0.35">
      <c r="A9" s="1">
        <f t="shared" si="0"/>
        <v>6</v>
      </c>
    </row>
    <row r="10" spans="1:8" x14ac:dyDescent="0.35">
      <c r="A10" s="1">
        <f t="shared" si="0"/>
        <v>7</v>
      </c>
      <c r="B10" s="5" t="s">
        <v>34</v>
      </c>
      <c r="C10" s="6"/>
      <c r="D10" s="84" t="s">
        <v>43</v>
      </c>
      <c r="E10" s="6"/>
      <c r="F10" s="39" t="str">
        <f>IF(D10="Other","Please Specify Funding Source:","")</f>
        <v>Please Specify Funding Source:</v>
      </c>
      <c r="G10" s="84"/>
      <c r="H10" s="6"/>
    </row>
    <row r="11" spans="1:8" x14ac:dyDescent="0.35">
      <c r="A11" s="1">
        <f t="shared" si="0"/>
        <v>8</v>
      </c>
      <c r="B11" s="8"/>
      <c r="C11" s="9"/>
      <c r="D11" s="9"/>
      <c r="E11" s="9"/>
      <c r="F11" s="9"/>
      <c r="G11" s="9"/>
      <c r="H11" s="9"/>
    </row>
    <row r="12" spans="1:8" x14ac:dyDescent="0.35">
      <c r="A12" s="1">
        <f t="shared" si="0"/>
        <v>9</v>
      </c>
      <c r="B12" s="4"/>
      <c r="D12" s="3" t="s">
        <v>60</v>
      </c>
      <c r="F12" s="3" t="s">
        <v>63</v>
      </c>
    </row>
    <row r="13" spans="1:8" x14ac:dyDescent="0.35">
      <c r="A13" s="1">
        <f t="shared" si="0"/>
        <v>10</v>
      </c>
      <c r="B13" s="4"/>
    </row>
    <row r="14" spans="1:8" x14ac:dyDescent="0.35">
      <c r="A14" s="1">
        <f t="shared" si="0"/>
        <v>11</v>
      </c>
      <c r="B14" s="5" t="s">
        <v>35</v>
      </c>
      <c r="C14" s="6"/>
      <c r="D14" s="6" t="s">
        <v>204</v>
      </c>
      <c r="E14" s="6"/>
      <c r="F14" s="6"/>
      <c r="G14" s="6"/>
      <c r="H14" s="6"/>
    </row>
    <row r="15" spans="1:8" x14ac:dyDescent="0.35">
      <c r="A15" s="1">
        <f t="shared" si="0"/>
        <v>12</v>
      </c>
      <c r="B15" s="4"/>
    </row>
    <row r="16" spans="1:8" x14ac:dyDescent="0.35">
      <c r="A16" s="1">
        <f t="shared" si="0"/>
        <v>13</v>
      </c>
    </row>
    <row r="17" spans="1:18" x14ac:dyDescent="0.35">
      <c r="A17" s="1">
        <f t="shared" si="0"/>
        <v>14</v>
      </c>
      <c r="B17" s="4" t="s">
        <v>20</v>
      </c>
    </row>
    <row r="18" spans="1:18" ht="15.75" customHeight="1" x14ac:dyDescent="0.35">
      <c r="A18" s="1">
        <f t="shared" si="0"/>
        <v>15</v>
      </c>
      <c r="B18" s="96" t="str">
        <f>IF(B19="","Provide a brief summary and fiscal analysis of the action proposed by the resolution:","")</f>
        <v/>
      </c>
      <c r="C18" s="96"/>
      <c r="D18" s="96"/>
      <c r="E18" s="96"/>
      <c r="F18" s="96"/>
      <c r="G18" s="96"/>
      <c r="H18" s="96"/>
      <c r="I18" s="10"/>
      <c r="J18" s="10"/>
      <c r="K18" s="10"/>
    </row>
    <row r="19" spans="1:18" ht="15.65" customHeight="1" x14ac:dyDescent="0.35">
      <c r="A19" s="1">
        <f t="shared" si="0"/>
        <v>16</v>
      </c>
      <c r="B19" s="100" t="s">
        <v>217</v>
      </c>
      <c r="C19" s="100"/>
      <c r="D19" s="100"/>
      <c r="E19" s="100"/>
      <c r="F19" s="100"/>
      <c r="G19" s="100"/>
      <c r="H19" s="100"/>
      <c r="I19" s="10"/>
      <c r="J19" s="10"/>
    </row>
    <row r="20" spans="1:18" x14ac:dyDescent="0.35">
      <c r="A20" s="1">
        <f t="shared" si="0"/>
        <v>17</v>
      </c>
      <c r="B20" s="100"/>
      <c r="C20" s="100"/>
      <c r="D20" s="100"/>
      <c r="E20" s="100"/>
      <c r="F20" s="100"/>
      <c r="G20" s="100"/>
      <c r="H20" s="100"/>
    </row>
    <row r="21" spans="1:18" x14ac:dyDescent="0.35">
      <c r="A21" s="1">
        <f t="shared" si="0"/>
        <v>18</v>
      </c>
      <c r="B21" s="100"/>
      <c r="C21" s="100"/>
      <c r="D21" s="100"/>
      <c r="E21" s="100"/>
      <c r="F21" s="100"/>
      <c r="G21" s="100"/>
      <c r="H21" s="100"/>
      <c r="I21" s="11"/>
      <c r="J21" s="11"/>
      <c r="K21" s="11"/>
    </row>
    <row r="22" spans="1:18" x14ac:dyDescent="0.35">
      <c r="A22" s="1">
        <f t="shared" si="0"/>
        <v>19</v>
      </c>
      <c r="B22" s="100"/>
      <c r="C22" s="100"/>
      <c r="D22" s="100"/>
      <c r="E22" s="100"/>
      <c r="F22" s="100"/>
      <c r="G22" s="100"/>
      <c r="H22" s="100"/>
      <c r="I22" s="11"/>
      <c r="J22" s="11"/>
      <c r="K22" s="11"/>
    </row>
    <row r="23" spans="1:18" x14ac:dyDescent="0.35">
      <c r="A23" s="1">
        <f t="shared" si="0"/>
        <v>20</v>
      </c>
      <c r="B23" s="100"/>
      <c r="C23" s="100"/>
      <c r="D23" s="100"/>
      <c r="E23" s="100"/>
      <c r="F23" s="100"/>
      <c r="G23" s="100"/>
      <c r="H23" s="100"/>
      <c r="I23" s="11"/>
      <c r="J23" s="11"/>
      <c r="K23" s="11"/>
    </row>
    <row r="24" spans="1:18" x14ac:dyDescent="0.35">
      <c r="A24" s="1">
        <f t="shared" si="0"/>
        <v>21</v>
      </c>
    </row>
    <row r="25" spans="1:18" x14ac:dyDescent="0.35">
      <c r="A25" s="1">
        <f t="shared" si="0"/>
        <v>22</v>
      </c>
    </row>
    <row r="26" spans="1:18" x14ac:dyDescent="0.35">
      <c r="A26" s="1">
        <f t="shared" si="0"/>
        <v>23</v>
      </c>
      <c r="B26" s="4" t="s">
        <v>26</v>
      </c>
    </row>
    <row r="27" spans="1:18" x14ac:dyDescent="0.35">
      <c r="A27" s="1">
        <f t="shared" si="0"/>
        <v>24</v>
      </c>
      <c r="B27" s="4"/>
    </row>
    <row r="28" spans="1:18" x14ac:dyDescent="0.35">
      <c r="A28" s="1">
        <f t="shared" si="0"/>
        <v>25</v>
      </c>
      <c r="B28" s="97" t="s">
        <v>73</v>
      </c>
      <c r="C28" s="97"/>
      <c r="D28" s="97"/>
      <c r="E28" s="97"/>
      <c r="F28" s="97"/>
      <c r="G28" s="97"/>
      <c r="H28" s="97"/>
      <c r="I28" s="97"/>
      <c r="L28" s="14"/>
      <c r="M28" s="12"/>
      <c r="N28" s="12"/>
      <c r="P28" s="12"/>
      <c r="Q28" s="12"/>
      <c r="R28" s="12"/>
    </row>
    <row r="29" spans="1:18" x14ac:dyDescent="0.35">
      <c r="A29" s="1">
        <f t="shared" si="0"/>
        <v>26</v>
      </c>
      <c r="B29" s="38"/>
      <c r="C29" s="38"/>
      <c r="D29" s="38"/>
      <c r="E29" s="38"/>
      <c r="F29" s="38"/>
      <c r="G29" s="38"/>
      <c r="H29" s="38"/>
      <c r="I29" s="38"/>
      <c r="L29" s="14"/>
      <c r="M29" s="12"/>
      <c r="N29" s="12"/>
      <c r="P29" s="12"/>
      <c r="Q29" s="12"/>
      <c r="R29" s="12"/>
    </row>
    <row r="30" spans="1:18" x14ac:dyDescent="0.35">
      <c r="A30" s="1">
        <f t="shared" si="0"/>
        <v>27</v>
      </c>
      <c r="B30" s="20" t="s">
        <v>40</v>
      </c>
      <c r="C30" s="18"/>
      <c r="D30" s="18"/>
      <c r="E30" s="19"/>
      <c r="F30" s="18"/>
      <c r="G30" s="18"/>
      <c r="H30" s="18"/>
      <c r="K30" s="14"/>
      <c r="L30" s="12"/>
      <c r="N30" s="17"/>
      <c r="P30" s="17"/>
    </row>
    <row r="31" spans="1:18" x14ac:dyDescent="0.35">
      <c r="A31" s="1">
        <f t="shared" si="0"/>
        <v>28</v>
      </c>
      <c r="B31" s="21" t="s">
        <v>205</v>
      </c>
      <c r="C31" s="22"/>
      <c r="D31" s="22"/>
      <c r="E31" s="24"/>
      <c r="F31" s="22"/>
      <c r="G31" s="22"/>
      <c r="H31" s="22"/>
      <c r="K31" s="23"/>
      <c r="L31" s="25"/>
      <c r="N31" s="26"/>
      <c r="P31" s="26"/>
    </row>
    <row r="32" spans="1:18" x14ac:dyDescent="0.35">
      <c r="A32" s="1">
        <f t="shared" si="0"/>
        <v>29</v>
      </c>
      <c r="B32" s="98" t="s">
        <v>72</v>
      </c>
      <c r="C32" s="98"/>
      <c r="D32" s="98"/>
      <c r="E32" s="12"/>
      <c r="F32" s="12"/>
      <c r="G32" s="13" t="s">
        <v>21</v>
      </c>
      <c r="H32" s="12"/>
      <c r="I32" s="13" t="s">
        <v>22</v>
      </c>
      <c r="L32" s="14"/>
      <c r="M32" s="12"/>
      <c r="N32" s="12"/>
      <c r="P32" s="12"/>
      <c r="Q32" s="12"/>
      <c r="R32" s="12"/>
    </row>
    <row r="33" spans="1:17" x14ac:dyDescent="0.35">
      <c r="A33" s="1">
        <f t="shared" si="0"/>
        <v>30</v>
      </c>
      <c r="B33" s="35" t="s">
        <v>65</v>
      </c>
      <c r="C33" s="36" t="s">
        <v>69</v>
      </c>
      <c r="D33" s="36" t="s">
        <v>67</v>
      </c>
      <c r="E33" s="16" t="s">
        <v>23</v>
      </c>
      <c r="F33" s="16"/>
      <c r="G33" s="15" t="s">
        <v>24</v>
      </c>
      <c r="H33" s="15" t="s">
        <v>25</v>
      </c>
      <c r="I33" s="15" t="s">
        <v>50</v>
      </c>
      <c r="L33" s="14"/>
      <c r="M33" s="12"/>
      <c r="O33" s="17"/>
      <c r="Q33" s="17"/>
    </row>
    <row r="34" spans="1:17" x14ac:dyDescent="0.35">
      <c r="A34" s="1">
        <f t="shared" si="0"/>
        <v>31</v>
      </c>
      <c r="B34" s="86">
        <v>1</v>
      </c>
      <c r="C34" s="91">
        <v>20017820</v>
      </c>
      <c r="D34" s="86">
        <v>60840</v>
      </c>
      <c r="E34" s="25" t="s">
        <v>211</v>
      </c>
      <c r="F34" s="28"/>
      <c r="G34" s="83">
        <v>362949</v>
      </c>
      <c r="H34" s="88">
        <v>0</v>
      </c>
      <c r="I34" s="88">
        <f t="shared" ref="I34:I43" si="1">G34+H34</f>
        <v>362949</v>
      </c>
      <c r="K34" s="82"/>
      <c r="L34" s="25"/>
      <c r="M34" s="25"/>
      <c r="O34" s="89"/>
      <c r="Q34" s="89"/>
    </row>
    <row r="35" spans="1:17" x14ac:dyDescent="0.35">
      <c r="A35" s="1">
        <f t="shared" si="0"/>
        <v>32</v>
      </c>
      <c r="B35" s="86">
        <v>1</v>
      </c>
      <c r="C35" s="91">
        <v>20017820</v>
      </c>
      <c r="D35" s="86">
        <v>61010</v>
      </c>
      <c r="E35" s="25" t="s">
        <v>206</v>
      </c>
      <c r="F35" s="28"/>
      <c r="G35" s="83">
        <v>5263</v>
      </c>
      <c r="H35" s="88">
        <v>0</v>
      </c>
      <c r="I35" s="88">
        <f t="shared" si="1"/>
        <v>5263</v>
      </c>
      <c r="K35" s="82"/>
      <c r="L35" s="25"/>
      <c r="M35" s="25"/>
      <c r="O35" s="89"/>
      <c r="Q35" s="89"/>
    </row>
    <row r="36" spans="1:17" x14ac:dyDescent="0.35">
      <c r="A36" s="1">
        <f t="shared" si="0"/>
        <v>33</v>
      </c>
      <c r="B36" s="86">
        <v>1</v>
      </c>
      <c r="C36" s="91">
        <v>20017820</v>
      </c>
      <c r="D36" s="86">
        <v>61110</v>
      </c>
      <c r="E36" s="25" t="s">
        <v>207</v>
      </c>
      <c r="F36" s="28"/>
      <c r="G36" s="83">
        <v>64242</v>
      </c>
      <c r="H36" s="88">
        <v>0</v>
      </c>
      <c r="I36" s="88">
        <f t="shared" si="1"/>
        <v>64242</v>
      </c>
      <c r="K36" s="82"/>
      <c r="L36" s="25"/>
      <c r="M36" s="25"/>
      <c r="O36" s="89"/>
      <c r="Q36" s="89"/>
    </row>
    <row r="37" spans="1:17" x14ac:dyDescent="0.35">
      <c r="A37" s="1">
        <f t="shared" si="0"/>
        <v>34</v>
      </c>
      <c r="B37" s="86">
        <v>1</v>
      </c>
      <c r="C37" s="91">
        <v>20017820</v>
      </c>
      <c r="D37" s="86">
        <v>63160</v>
      </c>
      <c r="E37" s="25" t="s">
        <v>208</v>
      </c>
      <c r="F37" s="28"/>
      <c r="G37" s="83">
        <v>3300742</v>
      </c>
      <c r="H37" s="88">
        <v>-1452830</v>
      </c>
      <c r="I37" s="88">
        <f t="shared" si="1"/>
        <v>1847912</v>
      </c>
      <c r="K37" s="82"/>
      <c r="L37" s="25"/>
      <c r="M37" s="25"/>
      <c r="O37" s="89"/>
      <c r="Q37" s="89"/>
    </row>
    <row r="38" spans="1:17" x14ac:dyDescent="0.35">
      <c r="A38" s="1">
        <f t="shared" si="0"/>
        <v>35</v>
      </c>
      <c r="B38" s="86">
        <v>1</v>
      </c>
      <c r="C38" s="91">
        <v>20017820</v>
      </c>
      <c r="D38" s="86">
        <v>65125</v>
      </c>
      <c r="E38" s="25" t="s">
        <v>212</v>
      </c>
      <c r="F38" s="28"/>
      <c r="G38" s="83">
        <v>2548541</v>
      </c>
      <c r="H38" s="88">
        <v>0</v>
      </c>
      <c r="I38" s="88">
        <f t="shared" si="1"/>
        <v>2548541</v>
      </c>
      <c r="K38" s="82"/>
      <c r="L38" s="25"/>
      <c r="M38" s="25"/>
      <c r="O38" s="89"/>
      <c r="Q38" s="89"/>
    </row>
    <row r="39" spans="1:17" x14ac:dyDescent="0.35">
      <c r="A39" s="1">
        <f t="shared" si="0"/>
        <v>36</v>
      </c>
      <c r="B39" s="86">
        <v>1</v>
      </c>
      <c r="C39" s="91">
        <v>20017820</v>
      </c>
      <c r="D39" s="86">
        <v>73120</v>
      </c>
      <c r="E39" s="25" t="s">
        <v>213</v>
      </c>
      <c r="F39" s="28"/>
      <c r="G39" s="83">
        <v>17512403</v>
      </c>
      <c r="H39" s="88">
        <v>0</v>
      </c>
      <c r="I39" s="88">
        <f t="shared" si="1"/>
        <v>17512403</v>
      </c>
      <c r="K39" s="82"/>
      <c r="L39" s="25"/>
      <c r="M39" s="25"/>
      <c r="O39" s="89"/>
      <c r="Q39" s="89"/>
    </row>
    <row r="40" spans="1:17" x14ac:dyDescent="0.35">
      <c r="A40" s="1">
        <f t="shared" si="0"/>
        <v>37</v>
      </c>
      <c r="B40" s="86">
        <v>1</v>
      </c>
      <c r="C40" s="91">
        <v>20017820</v>
      </c>
      <c r="D40" s="86">
        <v>73225</v>
      </c>
      <c r="E40" s="25" t="s">
        <v>214</v>
      </c>
      <c r="F40" s="28"/>
      <c r="G40" s="83">
        <v>14419449</v>
      </c>
      <c r="H40" s="88">
        <v>0</v>
      </c>
      <c r="I40" s="88">
        <f t="shared" si="1"/>
        <v>14419449</v>
      </c>
      <c r="K40" s="82"/>
      <c r="L40" s="25"/>
      <c r="M40" s="25"/>
      <c r="O40" s="89"/>
      <c r="Q40" s="89"/>
    </row>
    <row r="41" spans="1:17" x14ac:dyDescent="0.35">
      <c r="A41" s="1">
        <f t="shared" si="0"/>
        <v>38</v>
      </c>
      <c r="B41" s="86">
        <v>1</v>
      </c>
      <c r="C41" s="91">
        <v>20017820</v>
      </c>
      <c r="D41" s="86">
        <v>73230</v>
      </c>
      <c r="E41" s="25" t="s">
        <v>215</v>
      </c>
      <c r="F41" s="28"/>
      <c r="G41" s="83">
        <v>707500</v>
      </c>
      <c r="H41" s="88">
        <v>0</v>
      </c>
      <c r="I41" s="88">
        <f t="shared" si="1"/>
        <v>707500</v>
      </c>
      <c r="K41" s="82"/>
      <c r="L41" s="25"/>
      <c r="M41" s="25"/>
      <c r="O41" s="89"/>
      <c r="Q41" s="89"/>
    </row>
    <row r="42" spans="1:17" x14ac:dyDescent="0.35">
      <c r="A42" s="1">
        <f t="shared" si="0"/>
        <v>39</v>
      </c>
      <c r="B42" s="86">
        <v>1</v>
      </c>
      <c r="C42" s="91">
        <v>20017820</v>
      </c>
      <c r="D42" s="86">
        <v>73555</v>
      </c>
      <c r="E42" s="25" t="s">
        <v>216</v>
      </c>
      <c r="F42" s="28"/>
      <c r="G42" s="83">
        <v>92855</v>
      </c>
      <c r="H42" s="88">
        <v>0</v>
      </c>
      <c r="I42" s="88">
        <f t="shared" si="1"/>
        <v>92855</v>
      </c>
      <c r="K42" s="82"/>
      <c r="L42" s="25"/>
      <c r="M42" s="25"/>
      <c r="O42" s="89"/>
      <c r="Q42" s="89"/>
    </row>
    <row r="43" spans="1:17" x14ac:dyDescent="0.35">
      <c r="A43" s="1">
        <f t="shared" si="0"/>
        <v>40</v>
      </c>
      <c r="B43" s="86">
        <v>1</v>
      </c>
      <c r="C43" s="91">
        <v>20017820</v>
      </c>
      <c r="D43" s="86">
        <v>79225</v>
      </c>
      <c r="E43" s="25" t="s">
        <v>210</v>
      </c>
      <c r="F43" s="28"/>
      <c r="G43" s="83">
        <v>0</v>
      </c>
      <c r="H43" s="88">
        <v>1452830</v>
      </c>
      <c r="I43" s="88">
        <f t="shared" si="1"/>
        <v>1452830</v>
      </c>
      <c r="K43" s="82"/>
      <c r="L43" s="25"/>
      <c r="M43" s="25"/>
      <c r="O43" s="89"/>
      <c r="Q43" s="89"/>
    </row>
    <row r="44" spans="1:17" x14ac:dyDescent="0.35">
      <c r="A44" s="1">
        <f t="shared" si="0"/>
        <v>41</v>
      </c>
      <c r="B44" s="27"/>
      <c r="C44" s="27"/>
      <c r="F44" s="28" t="s">
        <v>42</v>
      </c>
      <c r="G44" s="93">
        <f>SUM(G34:G43)</f>
        <v>39013944</v>
      </c>
      <c r="H44" s="93">
        <f>SUM(H34:H43)</f>
        <v>0</v>
      </c>
      <c r="I44" s="93">
        <f>SUM(I34:I43)</f>
        <v>39013944</v>
      </c>
      <c r="K44" s="82" t="s">
        <v>199</v>
      </c>
      <c r="L44" s="25"/>
      <c r="M44" s="25"/>
      <c r="O44" s="30"/>
      <c r="Q44" s="30"/>
    </row>
    <row r="45" spans="1:17" x14ac:dyDescent="0.35">
      <c r="A45" s="1">
        <f t="shared" si="0"/>
        <v>42</v>
      </c>
      <c r="B45" s="27"/>
      <c r="C45" s="27"/>
      <c r="F45" s="28"/>
      <c r="G45" s="95"/>
      <c r="H45" s="95"/>
      <c r="I45" s="95"/>
      <c r="K45" s="82"/>
      <c r="L45" s="25"/>
      <c r="M45" s="25"/>
      <c r="O45" s="30"/>
      <c r="Q45" s="30"/>
    </row>
    <row r="46" spans="1:17" x14ac:dyDescent="0.35">
      <c r="A46" s="1">
        <f t="shared" si="0"/>
        <v>43</v>
      </c>
      <c r="B46" s="27"/>
      <c r="C46" s="27"/>
      <c r="D46" s="86"/>
      <c r="F46" s="28"/>
      <c r="G46" s="31"/>
      <c r="H46" s="29"/>
      <c r="I46" s="30"/>
      <c r="L46" s="25"/>
      <c r="M46" s="25"/>
      <c r="O46" s="30"/>
      <c r="Q46" s="30"/>
    </row>
    <row r="47" spans="1:17" x14ac:dyDescent="0.35">
      <c r="A47" s="1">
        <f t="shared" si="0"/>
        <v>44</v>
      </c>
      <c r="B47" s="20" t="s">
        <v>41</v>
      </c>
      <c r="C47" s="27"/>
      <c r="D47" s="27"/>
      <c r="E47" s="28"/>
      <c r="F47" s="31"/>
      <c r="G47" s="32"/>
      <c r="H47" s="30"/>
      <c r="L47" s="25"/>
      <c r="N47" s="30"/>
      <c r="P47" s="30"/>
    </row>
    <row r="48" spans="1:17" x14ac:dyDescent="0.35">
      <c r="A48" s="1">
        <f t="shared" si="0"/>
        <v>45</v>
      </c>
      <c r="B48" s="21" t="s">
        <v>27</v>
      </c>
      <c r="C48" s="22"/>
      <c r="D48" s="22"/>
      <c r="E48" s="24"/>
      <c r="F48" s="22"/>
      <c r="G48" s="22"/>
      <c r="H48" s="22"/>
      <c r="K48" s="23"/>
      <c r="L48" s="25"/>
      <c r="N48" s="26"/>
      <c r="P48" s="26"/>
    </row>
    <row r="49" spans="1:18" x14ac:dyDescent="0.35">
      <c r="A49" s="1">
        <f t="shared" si="0"/>
        <v>46</v>
      </c>
      <c r="B49" s="98" t="s">
        <v>72</v>
      </c>
      <c r="C49" s="98"/>
      <c r="D49" s="98"/>
      <c r="E49" s="12"/>
      <c r="F49" s="12"/>
      <c r="G49" s="13" t="s">
        <v>21</v>
      </c>
      <c r="H49" s="12"/>
      <c r="I49" s="13" t="s">
        <v>22</v>
      </c>
      <c r="L49" s="14"/>
      <c r="M49" s="12"/>
      <c r="N49" s="12"/>
      <c r="P49" s="12"/>
      <c r="Q49" s="12"/>
      <c r="R49" s="12"/>
    </row>
    <row r="50" spans="1:18" x14ac:dyDescent="0.35">
      <c r="A50" s="1">
        <f t="shared" si="0"/>
        <v>47</v>
      </c>
      <c r="B50" s="35" t="s">
        <v>65</v>
      </c>
      <c r="C50" s="36" t="s">
        <v>69</v>
      </c>
      <c r="D50" s="36" t="s">
        <v>67</v>
      </c>
      <c r="E50" s="16" t="s">
        <v>23</v>
      </c>
      <c r="F50" s="16"/>
      <c r="G50" s="15" t="s">
        <v>24</v>
      </c>
      <c r="H50" s="15" t="s">
        <v>25</v>
      </c>
      <c r="I50" s="15" t="s">
        <v>50</v>
      </c>
      <c r="L50" s="14"/>
      <c r="M50" s="12"/>
      <c r="O50" s="17"/>
      <c r="Q50" s="17"/>
    </row>
    <row r="51" spans="1:18" x14ac:dyDescent="0.35">
      <c r="A51" s="1">
        <f t="shared" si="0"/>
        <v>48</v>
      </c>
      <c r="B51" s="86">
        <v>1</v>
      </c>
      <c r="C51" s="91">
        <v>20017820</v>
      </c>
      <c r="D51" s="86">
        <v>59910</v>
      </c>
      <c r="E51" s="25" t="s">
        <v>209</v>
      </c>
      <c r="F51" s="87"/>
      <c r="G51" s="83">
        <v>39013943</v>
      </c>
      <c r="H51" s="29">
        <v>0</v>
      </c>
      <c r="I51" s="29">
        <f>G51-H51</f>
        <v>39013943</v>
      </c>
      <c r="L51" s="12"/>
      <c r="M51" s="12"/>
      <c r="O51" s="17"/>
      <c r="Q51" s="17"/>
    </row>
    <row r="52" spans="1:18" ht="15" customHeight="1" x14ac:dyDescent="0.35">
      <c r="A52" s="1">
        <f t="shared" si="0"/>
        <v>49</v>
      </c>
      <c r="B52" s="86"/>
      <c r="C52" s="91"/>
      <c r="D52" s="86"/>
      <c r="E52" s="25"/>
      <c r="F52" s="34"/>
      <c r="G52" s="83"/>
      <c r="H52" s="94"/>
      <c r="I52" s="29"/>
      <c r="M52" s="12"/>
      <c r="O52" s="30"/>
      <c r="Q52" s="30"/>
    </row>
    <row r="53" spans="1:18" x14ac:dyDescent="0.35">
      <c r="A53" s="1">
        <f t="shared" si="0"/>
        <v>50</v>
      </c>
      <c r="B53" s="27"/>
      <c r="C53" s="27"/>
      <c r="D53" s="27"/>
      <c r="E53" s="25"/>
      <c r="F53" s="28" t="s">
        <v>42</v>
      </c>
      <c r="G53" s="93">
        <f>SUM(G51:G52)</f>
        <v>39013943</v>
      </c>
      <c r="H53" s="93">
        <f>SUM(H51:H52)</f>
        <v>0</v>
      </c>
      <c r="I53" s="93">
        <f>SUM(I51:I52)</f>
        <v>39013943</v>
      </c>
      <c r="L53" s="25"/>
      <c r="M53" s="12"/>
      <c r="O53" s="30"/>
      <c r="Q53" s="30"/>
    </row>
    <row r="54" spans="1:18" x14ac:dyDescent="0.35">
      <c r="A54" s="1">
        <f t="shared" si="0"/>
        <v>51</v>
      </c>
      <c r="B54" s="27"/>
      <c r="C54" s="27"/>
      <c r="D54" s="27"/>
      <c r="E54" s="25"/>
      <c r="F54" s="28"/>
      <c r="G54" s="83"/>
      <c r="H54" s="29"/>
      <c r="I54" s="29"/>
      <c r="L54" s="25"/>
      <c r="M54" s="12"/>
      <c r="O54" s="30"/>
      <c r="Q54" s="30"/>
    </row>
    <row r="55" spans="1:18" x14ac:dyDescent="0.35">
      <c r="A55" s="1">
        <f t="shared" si="0"/>
        <v>52</v>
      </c>
      <c r="E55" s="33"/>
    </row>
    <row r="56" spans="1:18" x14ac:dyDescent="0.35">
      <c r="A56" s="1">
        <f t="shared" si="0"/>
        <v>53</v>
      </c>
      <c r="B56" s="97" t="s">
        <v>74</v>
      </c>
      <c r="C56" s="97"/>
      <c r="D56" s="97"/>
      <c r="E56" s="97"/>
      <c r="F56" s="97"/>
      <c r="G56" s="97"/>
      <c r="H56" s="97"/>
      <c r="I56" s="97"/>
      <c r="L56" s="14"/>
      <c r="M56" s="12"/>
      <c r="N56" s="12"/>
      <c r="P56" s="12"/>
      <c r="Q56" s="12"/>
      <c r="R56" s="12"/>
    </row>
    <row r="57" spans="1:18" x14ac:dyDescent="0.35">
      <c r="A57" s="1">
        <f t="shared" si="0"/>
        <v>54</v>
      </c>
      <c r="B57" s="99" t="s">
        <v>75</v>
      </c>
      <c r="C57" s="99"/>
      <c r="D57" s="99"/>
      <c r="E57" s="99"/>
      <c r="F57" s="99"/>
      <c r="G57" s="99"/>
      <c r="H57" s="99"/>
      <c r="I57" s="99"/>
      <c r="L57" s="14"/>
      <c r="M57" s="12"/>
      <c r="N57" s="12"/>
      <c r="P57" s="12"/>
      <c r="Q57" s="12"/>
      <c r="R57" s="12"/>
    </row>
    <row r="58" spans="1:18" x14ac:dyDescent="0.35">
      <c r="A58" s="1">
        <f t="shared" si="0"/>
        <v>55</v>
      </c>
      <c r="B58" s="38"/>
      <c r="C58" s="38"/>
      <c r="D58" s="38"/>
      <c r="E58" s="38"/>
      <c r="F58" s="38"/>
      <c r="G58" s="38"/>
      <c r="H58" s="38"/>
      <c r="I58" s="38"/>
      <c r="L58" s="14"/>
      <c r="M58" s="12"/>
      <c r="N58" s="12"/>
      <c r="P58" s="12"/>
      <c r="Q58" s="12"/>
      <c r="R58" s="12"/>
    </row>
    <row r="59" spans="1:18" x14ac:dyDescent="0.35">
      <c r="A59" s="1">
        <f t="shared" si="0"/>
        <v>56</v>
      </c>
      <c r="B59" s="20" t="s">
        <v>40</v>
      </c>
      <c r="C59" s="18"/>
      <c r="D59" s="18"/>
      <c r="E59" s="19"/>
      <c r="F59" s="18"/>
      <c r="G59" s="18"/>
      <c r="H59" s="18"/>
      <c r="K59" s="14"/>
      <c r="L59" s="12"/>
      <c r="N59" s="17"/>
      <c r="P59" s="17"/>
    </row>
    <row r="60" spans="1:18" ht="15" customHeight="1" x14ac:dyDescent="0.35">
      <c r="A60" s="1">
        <f t="shared" si="0"/>
        <v>57</v>
      </c>
      <c r="B60" s="21" t="s">
        <v>205</v>
      </c>
      <c r="C60" s="22"/>
      <c r="D60" s="22"/>
      <c r="E60" s="24"/>
      <c r="F60" s="22"/>
      <c r="G60" s="22"/>
      <c r="H60" s="22"/>
      <c r="K60" s="23"/>
      <c r="L60" s="25"/>
      <c r="N60" s="26"/>
      <c r="P60" s="26"/>
    </row>
    <row r="61" spans="1:18" x14ac:dyDescent="0.35">
      <c r="A61" s="1">
        <f t="shared" si="0"/>
        <v>58</v>
      </c>
      <c r="B61" s="98" t="s">
        <v>71</v>
      </c>
      <c r="C61" s="98"/>
      <c r="D61" s="98"/>
      <c r="E61" s="12"/>
      <c r="F61" s="12"/>
      <c r="G61" s="13" t="s">
        <v>21</v>
      </c>
      <c r="H61" s="12"/>
      <c r="I61" s="13" t="s">
        <v>22</v>
      </c>
      <c r="L61" s="14"/>
      <c r="M61" s="12"/>
      <c r="N61" s="12"/>
      <c r="P61" s="12"/>
      <c r="Q61" s="12"/>
      <c r="R61" s="12"/>
    </row>
    <row r="62" spans="1:18" x14ac:dyDescent="0.35">
      <c r="A62" s="1">
        <f t="shared" si="0"/>
        <v>59</v>
      </c>
      <c r="B62" s="41" t="s">
        <v>76</v>
      </c>
      <c r="C62" s="41" t="s">
        <v>70</v>
      </c>
      <c r="D62" s="36" t="s">
        <v>68</v>
      </c>
      <c r="E62" s="16" t="s">
        <v>23</v>
      </c>
      <c r="F62" s="16"/>
      <c r="G62" s="15" t="s">
        <v>24</v>
      </c>
      <c r="H62" s="15" t="s">
        <v>25</v>
      </c>
      <c r="I62" s="15" t="s">
        <v>50</v>
      </c>
      <c r="L62" s="14"/>
      <c r="M62" s="12"/>
      <c r="O62" s="17"/>
      <c r="Q62" s="17"/>
    </row>
    <row r="63" spans="1:18" x14ac:dyDescent="0.35">
      <c r="A63" s="1">
        <f t="shared" si="0"/>
        <v>60</v>
      </c>
      <c r="B63" s="40"/>
      <c r="C63" s="92"/>
      <c r="D63" s="86"/>
      <c r="E63" s="25"/>
      <c r="F63" s="14"/>
      <c r="G63" s="83"/>
      <c r="H63" s="83"/>
      <c r="I63" s="83"/>
      <c r="L63" s="14"/>
      <c r="M63" s="12"/>
      <c r="O63" s="17"/>
      <c r="Q63" s="17"/>
    </row>
    <row r="64" spans="1:18" x14ac:dyDescent="0.35">
      <c r="A64" s="1">
        <f t="shared" si="0"/>
        <v>61</v>
      </c>
      <c r="B64" s="27"/>
      <c r="C64" s="27"/>
      <c r="D64" s="27"/>
      <c r="E64" s="25"/>
      <c r="F64" s="28" t="s">
        <v>42</v>
      </c>
      <c r="G64" s="90">
        <f>SUM(G63)</f>
        <v>0</v>
      </c>
      <c r="H64" s="90">
        <f t="shared" ref="H64:I64" si="2">SUM(H63)</f>
        <v>0</v>
      </c>
      <c r="I64" s="90">
        <f t="shared" si="2"/>
        <v>0</v>
      </c>
      <c r="K64" s="82" t="s">
        <v>200</v>
      </c>
      <c r="L64" s="25"/>
      <c r="M64" s="25"/>
      <c r="O64" s="30"/>
      <c r="Q64" s="30"/>
    </row>
    <row r="65" spans="1:18" x14ac:dyDescent="0.35">
      <c r="A65" s="1">
        <f t="shared" ref="A65" si="3">A64+1</f>
        <v>62</v>
      </c>
      <c r="B65" s="27"/>
      <c r="C65" s="27"/>
      <c r="D65" s="27"/>
      <c r="E65" s="25"/>
      <c r="F65" s="28"/>
      <c r="G65" s="31"/>
      <c r="H65" s="29"/>
      <c r="I65" s="30"/>
      <c r="L65" s="25"/>
      <c r="M65" s="25"/>
      <c r="O65" s="30"/>
      <c r="Q65" s="30"/>
    </row>
    <row r="66" spans="1:18" x14ac:dyDescent="0.35">
      <c r="A66" s="1">
        <f t="shared" ref="A66:A70" si="4">A65+1</f>
        <v>63</v>
      </c>
      <c r="B66" s="20" t="s">
        <v>41</v>
      </c>
      <c r="C66" s="27"/>
      <c r="D66" s="27"/>
      <c r="E66" s="28"/>
      <c r="F66" s="31"/>
      <c r="G66" s="32"/>
      <c r="H66" s="30"/>
      <c r="K66" s="25"/>
      <c r="L66" s="25"/>
      <c r="N66" s="30"/>
      <c r="P66" s="30"/>
    </row>
    <row r="67" spans="1:18" x14ac:dyDescent="0.35">
      <c r="A67" s="1">
        <f t="shared" si="4"/>
        <v>64</v>
      </c>
      <c r="B67" s="21"/>
      <c r="C67" s="22"/>
      <c r="D67" s="22"/>
      <c r="E67" s="24"/>
      <c r="F67" s="22"/>
      <c r="G67" s="22"/>
      <c r="H67" s="22"/>
      <c r="K67" s="23"/>
      <c r="L67" s="25"/>
      <c r="N67" s="26"/>
      <c r="P67" s="26"/>
    </row>
    <row r="68" spans="1:18" x14ac:dyDescent="0.35">
      <c r="A68" s="1">
        <f t="shared" si="4"/>
        <v>65</v>
      </c>
      <c r="B68" s="98" t="s">
        <v>71</v>
      </c>
      <c r="C68" s="98"/>
      <c r="D68" s="98"/>
      <c r="E68" s="12"/>
      <c r="F68" s="12"/>
      <c r="G68" s="13" t="s">
        <v>21</v>
      </c>
      <c r="H68" s="12"/>
      <c r="I68" s="13" t="s">
        <v>22</v>
      </c>
      <c r="L68" s="14"/>
      <c r="M68" s="12"/>
      <c r="N68" s="12"/>
      <c r="P68" s="12"/>
      <c r="Q68" s="12"/>
      <c r="R68" s="12"/>
    </row>
    <row r="69" spans="1:18" x14ac:dyDescent="0.35">
      <c r="A69" s="1">
        <f t="shared" si="4"/>
        <v>66</v>
      </c>
      <c r="B69" s="41" t="s">
        <v>76</v>
      </c>
      <c r="C69" s="41" t="s">
        <v>70</v>
      </c>
      <c r="D69" s="36" t="s">
        <v>68</v>
      </c>
      <c r="E69" s="16" t="s">
        <v>23</v>
      </c>
      <c r="F69" s="16"/>
      <c r="G69" s="15" t="s">
        <v>24</v>
      </c>
      <c r="H69" s="15" t="s">
        <v>25</v>
      </c>
      <c r="I69" s="15" t="s">
        <v>50</v>
      </c>
      <c r="L69" s="14"/>
      <c r="M69" s="12"/>
      <c r="O69" s="17"/>
      <c r="Q69" s="17"/>
    </row>
    <row r="70" spans="1:18" x14ac:dyDescent="0.35">
      <c r="A70" s="1">
        <f t="shared" si="4"/>
        <v>67</v>
      </c>
      <c r="B70" s="40"/>
      <c r="C70" s="25"/>
      <c r="D70" s="86"/>
      <c r="E70" s="25"/>
      <c r="F70" s="14"/>
      <c r="G70" s="83"/>
      <c r="H70" s="83"/>
      <c r="I70" s="83"/>
      <c r="L70" s="14"/>
      <c r="M70" s="12"/>
      <c r="O70" s="17"/>
      <c r="Q70" s="17"/>
    </row>
    <row r="71" spans="1:18" x14ac:dyDescent="0.35">
      <c r="B71" s="27"/>
      <c r="C71" s="27"/>
      <c r="D71" s="27"/>
      <c r="E71" s="25"/>
      <c r="F71" s="28" t="s">
        <v>42</v>
      </c>
      <c r="G71" s="90">
        <f>SUM(G70:G70)</f>
        <v>0</v>
      </c>
      <c r="H71" s="90">
        <f>SUM(H70:H70)</f>
        <v>0</v>
      </c>
      <c r="I71" s="90">
        <f>SUM(I70:I70)</f>
        <v>0</v>
      </c>
      <c r="L71" s="25"/>
      <c r="M71" s="25"/>
      <c r="O71" s="30"/>
      <c r="Q71" s="30"/>
    </row>
    <row r="72" spans="1:18" x14ac:dyDescent="0.35">
      <c r="E72" s="33"/>
    </row>
  </sheetData>
  <sortState xmlns:xlrd2="http://schemas.microsoft.com/office/spreadsheetml/2017/richdata2" ref="B90:I103">
    <sortCondition ref="D90:D103"/>
  </sortState>
  <mergeCells count="9">
    <mergeCell ref="B18:H18"/>
    <mergeCell ref="B28:I28"/>
    <mergeCell ref="B32:D32"/>
    <mergeCell ref="B49:D49"/>
    <mergeCell ref="B68:D68"/>
    <mergeCell ref="B61:D61"/>
    <mergeCell ref="B56:I56"/>
    <mergeCell ref="B57:I57"/>
    <mergeCell ref="B19:H23"/>
  </mergeCells>
  <phoneticPr fontId="3" type="noConversion"/>
  <conditionalFormatting sqref="F6">
    <cfRule type="expression" priority="5">
      <formula>$F$6="(Choose General, Special or Capital)"</formula>
    </cfRule>
    <cfRule type="cellIs" dxfId="8" priority="10" stopIfTrue="1" operator="equal">
      <formula>"(Choose General, Special or Capital)"</formula>
    </cfRule>
  </conditionalFormatting>
  <conditionalFormatting sqref="D6">
    <cfRule type="expression" priority="7">
      <formula>$D$6="(Choose CIB or Operating)"</formula>
    </cfRule>
    <cfRule type="cellIs" dxfId="7" priority="11" stopIfTrue="1" operator="equal">
      <formula>"(Choose CIB or Operating)"</formula>
    </cfRule>
  </conditionalFormatting>
  <conditionalFormatting sqref="E6">
    <cfRule type="cellIs" dxfId="6" priority="12" stopIfTrue="1" operator="equal">
      <formula>"(Select Department)"</formula>
    </cfRule>
  </conditionalFormatting>
  <conditionalFormatting sqref="D10">
    <cfRule type="expression" dxfId="5" priority="8">
      <formula>$D$10="(Select Funding Source)"</formula>
    </cfRule>
    <cfRule type="cellIs" dxfId="4" priority="13" stopIfTrue="1" operator="equal">
      <formula>"(Select Funding Source)"</formula>
    </cfRule>
  </conditionalFormatting>
  <conditionalFormatting sqref="D4 D14 B19:H23">
    <cfRule type="cellIs" dxfId="3" priority="14" operator="equal">
      <formula>0</formula>
    </cfRule>
  </conditionalFormatting>
  <conditionalFormatting sqref="D8">
    <cfRule type="cellIs" dxfId="2" priority="15" stopIfTrue="1" operator="equal">
      <formula>""</formula>
    </cfRule>
  </conditionalFormatting>
  <conditionalFormatting sqref="E12">
    <cfRule type="cellIs" dxfId="1" priority="16" stopIfTrue="1" operator="equal">
      <formula>"(Yes or No?)"</formula>
    </cfRule>
  </conditionalFormatting>
  <conditionalFormatting sqref="E6">
    <cfRule type="expression" priority="4">
      <formula>#REF!="(Select Department)"</formula>
    </cfRule>
  </conditionalFormatting>
  <conditionalFormatting sqref="F12">
    <cfRule type="cellIs" dxfId="0" priority="3" stopIfTrue="1" operator="equal">
      <formula>"(Yes or No?)"</formula>
    </cfRule>
  </conditionalFormatting>
  <dataValidations xWindow="120" yWindow="652"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1 B48 B60 B67"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C9A4F702-D0B2-497F-9792-394CD82D0BAF}"/>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51:B52 B34:B43"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58" fitToHeight="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topLeftCell="A13" zoomScale="110" zoomScaleNormal="110" zoomScaleSheetLayoutView="55" workbookViewId="0">
      <selection activeCell="F16" sqref="F16"/>
    </sheetView>
  </sheetViews>
  <sheetFormatPr defaultRowHeight="15.5" x14ac:dyDescent="0.35"/>
  <cols>
    <col min="1" max="1" width="9" style="56"/>
    <col min="2" max="2" width="4.25" style="54" customWidth="1"/>
    <col min="3" max="3" width="58.08203125" style="53" customWidth="1"/>
    <col min="4" max="4" width="35.75" style="53" customWidth="1"/>
    <col min="5" max="5" width="39.58203125" style="56" customWidth="1"/>
    <col min="6" max="6" width="34" style="56" customWidth="1"/>
    <col min="7" max="7" width="58.08203125" style="50" customWidth="1"/>
    <col min="8" max="257" width="9" style="56"/>
    <col min="258" max="258" width="4.25" style="56" customWidth="1"/>
    <col min="259" max="259" width="58.08203125" style="56" customWidth="1"/>
    <col min="260" max="260" width="35.75" style="56" customWidth="1"/>
    <col min="261" max="261" width="39.58203125" style="56" customWidth="1"/>
    <col min="262" max="262" width="34" style="56" customWidth="1"/>
    <col min="263" max="263" width="58.08203125" style="56" customWidth="1"/>
    <col min="264" max="513" width="9" style="56"/>
    <col min="514" max="514" width="4.25" style="56" customWidth="1"/>
    <col min="515" max="515" width="58.08203125" style="56" customWidth="1"/>
    <col min="516" max="516" width="35.75" style="56" customWidth="1"/>
    <col min="517" max="517" width="39.58203125" style="56" customWidth="1"/>
    <col min="518" max="518" width="34" style="56" customWidth="1"/>
    <col min="519" max="519" width="58.08203125" style="56" customWidth="1"/>
    <col min="520" max="769" width="9" style="56"/>
    <col min="770" max="770" width="4.25" style="56" customWidth="1"/>
    <col min="771" max="771" width="58.08203125" style="56" customWidth="1"/>
    <col min="772" max="772" width="35.75" style="56" customWidth="1"/>
    <col min="773" max="773" width="39.58203125" style="56" customWidth="1"/>
    <col min="774" max="774" width="34" style="56" customWidth="1"/>
    <col min="775" max="775" width="58.08203125" style="56" customWidth="1"/>
    <col min="776" max="1025" width="9" style="56"/>
    <col min="1026" max="1026" width="4.25" style="56" customWidth="1"/>
    <col min="1027" max="1027" width="58.08203125" style="56" customWidth="1"/>
    <col min="1028" max="1028" width="35.75" style="56" customWidth="1"/>
    <col min="1029" max="1029" width="39.58203125" style="56" customWidth="1"/>
    <col min="1030" max="1030" width="34" style="56" customWidth="1"/>
    <col min="1031" max="1031" width="58.08203125" style="56" customWidth="1"/>
    <col min="1032" max="1281" width="9" style="56"/>
    <col min="1282" max="1282" width="4.25" style="56" customWidth="1"/>
    <col min="1283" max="1283" width="58.08203125" style="56" customWidth="1"/>
    <col min="1284" max="1284" width="35.75" style="56" customWidth="1"/>
    <col min="1285" max="1285" width="39.58203125" style="56" customWidth="1"/>
    <col min="1286" max="1286" width="34" style="56" customWidth="1"/>
    <col min="1287" max="1287" width="58.08203125" style="56" customWidth="1"/>
    <col min="1288" max="1537" width="9" style="56"/>
    <col min="1538" max="1538" width="4.25" style="56" customWidth="1"/>
    <col min="1539" max="1539" width="58.08203125" style="56" customWidth="1"/>
    <col min="1540" max="1540" width="35.75" style="56" customWidth="1"/>
    <col min="1541" max="1541" width="39.58203125" style="56" customWidth="1"/>
    <col min="1542" max="1542" width="34" style="56" customWidth="1"/>
    <col min="1543" max="1543" width="58.08203125" style="56" customWidth="1"/>
    <col min="1544" max="1793" width="9" style="56"/>
    <col min="1794" max="1794" width="4.25" style="56" customWidth="1"/>
    <col min="1795" max="1795" width="58.08203125" style="56" customWidth="1"/>
    <col min="1796" max="1796" width="35.75" style="56" customWidth="1"/>
    <col min="1797" max="1797" width="39.58203125" style="56" customWidth="1"/>
    <col min="1798" max="1798" width="34" style="56" customWidth="1"/>
    <col min="1799" max="1799" width="58.08203125" style="56" customWidth="1"/>
    <col min="1800" max="2049" width="9" style="56"/>
    <col min="2050" max="2050" width="4.25" style="56" customWidth="1"/>
    <col min="2051" max="2051" width="58.08203125" style="56" customWidth="1"/>
    <col min="2052" max="2052" width="35.75" style="56" customWidth="1"/>
    <col min="2053" max="2053" width="39.58203125" style="56" customWidth="1"/>
    <col min="2054" max="2054" width="34" style="56" customWidth="1"/>
    <col min="2055" max="2055" width="58.08203125" style="56" customWidth="1"/>
    <col min="2056" max="2305" width="9" style="56"/>
    <col min="2306" max="2306" width="4.25" style="56" customWidth="1"/>
    <col min="2307" max="2307" width="58.08203125" style="56" customWidth="1"/>
    <col min="2308" max="2308" width="35.75" style="56" customWidth="1"/>
    <col min="2309" max="2309" width="39.58203125" style="56" customWidth="1"/>
    <col min="2310" max="2310" width="34" style="56" customWidth="1"/>
    <col min="2311" max="2311" width="58.08203125" style="56" customWidth="1"/>
    <col min="2312" max="2561" width="9" style="56"/>
    <col min="2562" max="2562" width="4.25" style="56" customWidth="1"/>
    <col min="2563" max="2563" width="58.08203125" style="56" customWidth="1"/>
    <col min="2564" max="2564" width="35.75" style="56" customWidth="1"/>
    <col min="2565" max="2565" width="39.58203125" style="56" customWidth="1"/>
    <col min="2566" max="2566" width="34" style="56" customWidth="1"/>
    <col min="2567" max="2567" width="58.08203125" style="56" customWidth="1"/>
    <col min="2568" max="2817" width="9" style="56"/>
    <col min="2818" max="2818" width="4.25" style="56" customWidth="1"/>
    <col min="2819" max="2819" width="58.08203125" style="56" customWidth="1"/>
    <col min="2820" max="2820" width="35.75" style="56" customWidth="1"/>
    <col min="2821" max="2821" width="39.58203125" style="56" customWidth="1"/>
    <col min="2822" max="2822" width="34" style="56" customWidth="1"/>
    <col min="2823" max="2823" width="58.08203125" style="56" customWidth="1"/>
    <col min="2824" max="3073" width="9" style="56"/>
    <col min="3074" max="3074" width="4.25" style="56" customWidth="1"/>
    <col min="3075" max="3075" width="58.08203125" style="56" customWidth="1"/>
    <col min="3076" max="3076" width="35.75" style="56" customWidth="1"/>
    <col min="3077" max="3077" width="39.58203125" style="56" customWidth="1"/>
    <col min="3078" max="3078" width="34" style="56" customWidth="1"/>
    <col min="3079" max="3079" width="58.08203125" style="56" customWidth="1"/>
    <col min="3080" max="3329" width="9" style="56"/>
    <col min="3330" max="3330" width="4.25" style="56" customWidth="1"/>
    <col min="3331" max="3331" width="58.08203125" style="56" customWidth="1"/>
    <col min="3332" max="3332" width="35.75" style="56" customWidth="1"/>
    <col min="3333" max="3333" width="39.58203125" style="56" customWidth="1"/>
    <col min="3334" max="3334" width="34" style="56" customWidth="1"/>
    <col min="3335" max="3335" width="58.08203125" style="56" customWidth="1"/>
    <col min="3336" max="3585" width="9" style="56"/>
    <col min="3586" max="3586" width="4.25" style="56" customWidth="1"/>
    <col min="3587" max="3587" width="58.08203125" style="56" customWidth="1"/>
    <col min="3588" max="3588" width="35.75" style="56" customWidth="1"/>
    <col min="3589" max="3589" width="39.58203125" style="56" customWidth="1"/>
    <col min="3590" max="3590" width="34" style="56" customWidth="1"/>
    <col min="3591" max="3591" width="58.08203125" style="56" customWidth="1"/>
    <col min="3592" max="3841" width="9" style="56"/>
    <col min="3842" max="3842" width="4.25" style="56" customWidth="1"/>
    <col min="3843" max="3843" width="58.08203125" style="56" customWidth="1"/>
    <col min="3844" max="3844" width="35.75" style="56" customWidth="1"/>
    <col min="3845" max="3845" width="39.58203125" style="56" customWidth="1"/>
    <col min="3846" max="3846" width="34" style="56" customWidth="1"/>
    <col min="3847" max="3847" width="58.08203125" style="56" customWidth="1"/>
    <col min="3848" max="4097" width="9" style="56"/>
    <col min="4098" max="4098" width="4.25" style="56" customWidth="1"/>
    <col min="4099" max="4099" width="58.08203125" style="56" customWidth="1"/>
    <col min="4100" max="4100" width="35.75" style="56" customWidth="1"/>
    <col min="4101" max="4101" width="39.58203125" style="56" customWidth="1"/>
    <col min="4102" max="4102" width="34" style="56" customWidth="1"/>
    <col min="4103" max="4103" width="58.08203125" style="56" customWidth="1"/>
    <col min="4104" max="4353" width="9" style="56"/>
    <col min="4354" max="4354" width="4.25" style="56" customWidth="1"/>
    <col min="4355" max="4355" width="58.08203125" style="56" customWidth="1"/>
    <col min="4356" max="4356" width="35.75" style="56" customWidth="1"/>
    <col min="4357" max="4357" width="39.58203125" style="56" customWidth="1"/>
    <col min="4358" max="4358" width="34" style="56" customWidth="1"/>
    <col min="4359" max="4359" width="58.08203125" style="56" customWidth="1"/>
    <col min="4360" max="4609" width="9" style="56"/>
    <col min="4610" max="4610" width="4.25" style="56" customWidth="1"/>
    <col min="4611" max="4611" width="58.08203125" style="56" customWidth="1"/>
    <col min="4612" max="4612" width="35.75" style="56" customWidth="1"/>
    <col min="4613" max="4613" width="39.58203125" style="56" customWidth="1"/>
    <col min="4614" max="4614" width="34" style="56" customWidth="1"/>
    <col min="4615" max="4615" width="58.08203125" style="56" customWidth="1"/>
    <col min="4616" max="4865" width="9" style="56"/>
    <col min="4866" max="4866" width="4.25" style="56" customWidth="1"/>
    <col min="4867" max="4867" width="58.08203125" style="56" customWidth="1"/>
    <col min="4868" max="4868" width="35.75" style="56" customWidth="1"/>
    <col min="4869" max="4869" width="39.58203125" style="56" customWidth="1"/>
    <col min="4870" max="4870" width="34" style="56" customWidth="1"/>
    <col min="4871" max="4871" width="58.08203125" style="56" customWidth="1"/>
    <col min="4872" max="5121" width="9" style="56"/>
    <col min="5122" max="5122" width="4.25" style="56" customWidth="1"/>
    <col min="5123" max="5123" width="58.08203125" style="56" customWidth="1"/>
    <col min="5124" max="5124" width="35.75" style="56" customWidth="1"/>
    <col min="5125" max="5125" width="39.58203125" style="56" customWidth="1"/>
    <col min="5126" max="5126" width="34" style="56" customWidth="1"/>
    <col min="5127" max="5127" width="58.08203125" style="56" customWidth="1"/>
    <col min="5128" max="5377" width="9" style="56"/>
    <col min="5378" max="5378" width="4.25" style="56" customWidth="1"/>
    <col min="5379" max="5379" width="58.08203125" style="56" customWidth="1"/>
    <col min="5380" max="5380" width="35.75" style="56" customWidth="1"/>
    <col min="5381" max="5381" width="39.58203125" style="56" customWidth="1"/>
    <col min="5382" max="5382" width="34" style="56" customWidth="1"/>
    <col min="5383" max="5383" width="58.08203125" style="56" customWidth="1"/>
    <col min="5384" max="5633" width="9" style="56"/>
    <col min="5634" max="5634" width="4.25" style="56" customWidth="1"/>
    <col min="5635" max="5635" width="58.08203125" style="56" customWidth="1"/>
    <col min="5636" max="5636" width="35.75" style="56" customWidth="1"/>
    <col min="5637" max="5637" width="39.58203125" style="56" customWidth="1"/>
    <col min="5638" max="5638" width="34" style="56" customWidth="1"/>
    <col min="5639" max="5639" width="58.08203125" style="56" customWidth="1"/>
    <col min="5640" max="5889" width="9" style="56"/>
    <col min="5890" max="5890" width="4.25" style="56" customWidth="1"/>
    <col min="5891" max="5891" width="58.08203125" style="56" customWidth="1"/>
    <col min="5892" max="5892" width="35.75" style="56" customWidth="1"/>
    <col min="5893" max="5893" width="39.58203125" style="56" customWidth="1"/>
    <col min="5894" max="5894" width="34" style="56" customWidth="1"/>
    <col min="5895" max="5895" width="58.08203125" style="56" customWidth="1"/>
    <col min="5896" max="6145" width="9" style="56"/>
    <col min="6146" max="6146" width="4.25" style="56" customWidth="1"/>
    <col min="6147" max="6147" width="58.08203125" style="56" customWidth="1"/>
    <col min="6148" max="6148" width="35.75" style="56" customWidth="1"/>
    <col min="6149" max="6149" width="39.58203125" style="56" customWidth="1"/>
    <col min="6150" max="6150" width="34" style="56" customWidth="1"/>
    <col min="6151" max="6151" width="58.08203125" style="56" customWidth="1"/>
    <col min="6152" max="6401" width="9" style="56"/>
    <col min="6402" max="6402" width="4.25" style="56" customWidth="1"/>
    <col min="6403" max="6403" width="58.08203125" style="56" customWidth="1"/>
    <col min="6404" max="6404" width="35.75" style="56" customWidth="1"/>
    <col min="6405" max="6405" width="39.58203125" style="56" customWidth="1"/>
    <col min="6406" max="6406" width="34" style="56" customWidth="1"/>
    <col min="6407" max="6407" width="58.08203125" style="56" customWidth="1"/>
    <col min="6408" max="6657" width="9" style="56"/>
    <col min="6658" max="6658" width="4.25" style="56" customWidth="1"/>
    <col min="6659" max="6659" width="58.08203125" style="56" customWidth="1"/>
    <col min="6660" max="6660" width="35.75" style="56" customWidth="1"/>
    <col min="6661" max="6661" width="39.58203125" style="56" customWidth="1"/>
    <col min="6662" max="6662" width="34" style="56" customWidth="1"/>
    <col min="6663" max="6663" width="58.08203125" style="56" customWidth="1"/>
    <col min="6664" max="6913" width="9" style="56"/>
    <col min="6914" max="6914" width="4.25" style="56" customWidth="1"/>
    <col min="6915" max="6915" width="58.08203125" style="56" customWidth="1"/>
    <col min="6916" max="6916" width="35.75" style="56" customWidth="1"/>
    <col min="6917" max="6917" width="39.58203125" style="56" customWidth="1"/>
    <col min="6918" max="6918" width="34" style="56" customWidth="1"/>
    <col min="6919" max="6919" width="58.08203125" style="56" customWidth="1"/>
    <col min="6920" max="7169" width="9" style="56"/>
    <col min="7170" max="7170" width="4.25" style="56" customWidth="1"/>
    <col min="7171" max="7171" width="58.08203125" style="56" customWidth="1"/>
    <col min="7172" max="7172" width="35.75" style="56" customWidth="1"/>
    <col min="7173" max="7173" width="39.58203125" style="56" customWidth="1"/>
    <col min="7174" max="7174" width="34" style="56" customWidth="1"/>
    <col min="7175" max="7175" width="58.08203125" style="56" customWidth="1"/>
    <col min="7176" max="7425" width="9" style="56"/>
    <col min="7426" max="7426" width="4.25" style="56" customWidth="1"/>
    <col min="7427" max="7427" width="58.08203125" style="56" customWidth="1"/>
    <col min="7428" max="7428" width="35.75" style="56" customWidth="1"/>
    <col min="7429" max="7429" width="39.58203125" style="56" customWidth="1"/>
    <col min="7430" max="7430" width="34" style="56" customWidth="1"/>
    <col min="7431" max="7431" width="58.08203125" style="56" customWidth="1"/>
    <col min="7432" max="7681" width="9" style="56"/>
    <col min="7682" max="7682" width="4.25" style="56" customWidth="1"/>
    <col min="7683" max="7683" width="58.08203125" style="56" customWidth="1"/>
    <col min="7684" max="7684" width="35.75" style="56" customWidth="1"/>
    <col min="7685" max="7685" width="39.58203125" style="56" customWidth="1"/>
    <col min="7686" max="7686" width="34" style="56" customWidth="1"/>
    <col min="7687" max="7687" width="58.08203125" style="56" customWidth="1"/>
    <col min="7688" max="7937" width="9" style="56"/>
    <col min="7938" max="7938" width="4.25" style="56" customWidth="1"/>
    <col min="7939" max="7939" width="58.08203125" style="56" customWidth="1"/>
    <col min="7940" max="7940" width="35.75" style="56" customWidth="1"/>
    <col min="7941" max="7941" width="39.58203125" style="56" customWidth="1"/>
    <col min="7942" max="7942" width="34" style="56" customWidth="1"/>
    <col min="7943" max="7943" width="58.08203125" style="56" customWidth="1"/>
    <col min="7944" max="8193" width="9" style="56"/>
    <col min="8194" max="8194" width="4.25" style="56" customWidth="1"/>
    <col min="8195" max="8195" width="58.08203125" style="56" customWidth="1"/>
    <col min="8196" max="8196" width="35.75" style="56" customWidth="1"/>
    <col min="8197" max="8197" width="39.58203125" style="56" customWidth="1"/>
    <col min="8198" max="8198" width="34" style="56" customWidth="1"/>
    <col min="8199" max="8199" width="58.08203125" style="56" customWidth="1"/>
    <col min="8200" max="8449" width="9" style="56"/>
    <col min="8450" max="8450" width="4.25" style="56" customWidth="1"/>
    <col min="8451" max="8451" width="58.08203125" style="56" customWidth="1"/>
    <col min="8452" max="8452" width="35.75" style="56" customWidth="1"/>
    <col min="8453" max="8453" width="39.58203125" style="56" customWidth="1"/>
    <col min="8454" max="8454" width="34" style="56" customWidth="1"/>
    <col min="8455" max="8455" width="58.08203125" style="56" customWidth="1"/>
    <col min="8456" max="8705" width="9" style="56"/>
    <col min="8706" max="8706" width="4.25" style="56" customWidth="1"/>
    <col min="8707" max="8707" width="58.08203125" style="56" customWidth="1"/>
    <col min="8708" max="8708" width="35.75" style="56" customWidth="1"/>
    <col min="8709" max="8709" width="39.58203125" style="56" customWidth="1"/>
    <col min="8710" max="8710" width="34" style="56" customWidth="1"/>
    <col min="8711" max="8711" width="58.08203125" style="56" customWidth="1"/>
    <col min="8712" max="8961" width="9" style="56"/>
    <col min="8962" max="8962" width="4.25" style="56" customWidth="1"/>
    <col min="8963" max="8963" width="58.08203125" style="56" customWidth="1"/>
    <col min="8964" max="8964" width="35.75" style="56" customWidth="1"/>
    <col min="8965" max="8965" width="39.58203125" style="56" customWidth="1"/>
    <col min="8966" max="8966" width="34" style="56" customWidth="1"/>
    <col min="8967" max="8967" width="58.08203125" style="56" customWidth="1"/>
    <col min="8968" max="9217" width="9" style="56"/>
    <col min="9218" max="9218" width="4.25" style="56" customWidth="1"/>
    <col min="9219" max="9219" width="58.08203125" style="56" customWidth="1"/>
    <col min="9220" max="9220" width="35.75" style="56" customWidth="1"/>
    <col min="9221" max="9221" width="39.58203125" style="56" customWidth="1"/>
    <col min="9222" max="9222" width="34" style="56" customWidth="1"/>
    <col min="9223" max="9223" width="58.08203125" style="56" customWidth="1"/>
    <col min="9224" max="9473" width="9" style="56"/>
    <col min="9474" max="9474" width="4.25" style="56" customWidth="1"/>
    <col min="9475" max="9475" width="58.08203125" style="56" customWidth="1"/>
    <col min="9476" max="9476" width="35.75" style="56" customWidth="1"/>
    <col min="9477" max="9477" width="39.58203125" style="56" customWidth="1"/>
    <col min="9478" max="9478" width="34" style="56" customWidth="1"/>
    <col min="9479" max="9479" width="58.08203125" style="56" customWidth="1"/>
    <col min="9480" max="9729" width="9" style="56"/>
    <col min="9730" max="9730" width="4.25" style="56" customWidth="1"/>
    <col min="9731" max="9731" width="58.08203125" style="56" customWidth="1"/>
    <col min="9732" max="9732" width="35.75" style="56" customWidth="1"/>
    <col min="9733" max="9733" width="39.58203125" style="56" customWidth="1"/>
    <col min="9734" max="9734" width="34" style="56" customWidth="1"/>
    <col min="9735" max="9735" width="58.08203125" style="56" customWidth="1"/>
    <col min="9736" max="9985" width="9" style="56"/>
    <col min="9986" max="9986" width="4.25" style="56" customWidth="1"/>
    <col min="9987" max="9987" width="58.08203125" style="56" customWidth="1"/>
    <col min="9988" max="9988" width="35.75" style="56" customWidth="1"/>
    <col min="9989" max="9989" width="39.58203125" style="56" customWidth="1"/>
    <col min="9990" max="9990" width="34" style="56" customWidth="1"/>
    <col min="9991" max="9991" width="58.08203125" style="56" customWidth="1"/>
    <col min="9992" max="10241" width="9" style="56"/>
    <col min="10242" max="10242" width="4.25" style="56" customWidth="1"/>
    <col min="10243" max="10243" width="58.08203125" style="56" customWidth="1"/>
    <col min="10244" max="10244" width="35.75" style="56" customWidth="1"/>
    <col min="10245" max="10245" width="39.58203125" style="56" customWidth="1"/>
    <col min="10246" max="10246" width="34" style="56" customWidth="1"/>
    <col min="10247" max="10247" width="58.08203125" style="56" customWidth="1"/>
    <col min="10248" max="10497" width="9" style="56"/>
    <col min="10498" max="10498" width="4.25" style="56" customWidth="1"/>
    <col min="10499" max="10499" width="58.08203125" style="56" customWidth="1"/>
    <col min="10500" max="10500" width="35.75" style="56" customWidth="1"/>
    <col min="10501" max="10501" width="39.58203125" style="56" customWidth="1"/>
    <col min="10502" max="10502" width="34" style="56" customWidth="1"/>
    <col min="10503" max="10503" width="58.08203125" style="56" customWidth="1"/>
    <col min="10504" max="10753" width="9" style="56"/>
    <col min="10754" max="10754" width="4.25" style="56" customWidth="1"/>
    <col min="10755" max="10755" width="58.08203125" style="56" customWidth="1"/>
    <col min="10756" max="10756" width="35.75" style="56" customWidth="1"/>
    <col min="10757" max="10757" width="39.58203125" style="56" customWidth="1"/>
    <col min="10758" max="10758" width="34" style="56" customWidth="1"/>
    <col min="10759" max="10759" width="58.08203125" style="56" customWidth="1"/>
    <col min="10760" max="11009" width="9" style="56"/>
    <col min="11010" max="11010" width="4.25" style="56" customWidth="1"/>
    <col min="11011" max="11011" width="58.08203125" style="56" customWidth="1"/>
    <col min="11012" max="11012" width="35.75" style="56" customWidth="1"/>
    <col min="11013" max="11013" width="39.58203125" style="56" customWidth="1"/>
    <col min="11014" max="11014" width="34" style="56" customWidth="1"/>
    <col min="11015" max="11015" width="58.08203125" style="56" customWidth="1"/>
    <col min="11016" max="11265" width="9" style="56"/>
    <col min="11266" max="11266" width="4.25" style="56" customWidth="1"/>
    <col min="11267" max="11267" width="58.08203125" style="56" customWidth="1"/>
    <col min="11268" max="11268" width="35.75" style="56" customWidth="1"/>
    <col min="11269" max="11269" width="39.58203125" style="56" customWidth="1"/>
    <col min="11270" max="11270" width="34" style="56" customWidth="1"/>
    <col min="11271" max="11271" width="58.08203125" style="56" customWidth="1"/>
    <col min="11272" max="11521" width="9" style="56"/>
    <col min="11522" max="11522" width="4.25" style="56" customWidth="1"/>
    <col min="11523" max="11523" width="58.08203125" style="56" customWidth="1"/>
    <col min="11524" max="11524" width="35.75" style="56" customWidth="1"/>
    <col min="11525" max="11525" width="39.58203125" style="56" customWidth="1"/>
    <col min="11526" max="11526" width="34" style="56" customWidth="1"/>
    <col min="11527" max="11527" width="58.08203125" style="56" customWidth="1"/>
    <col min="11528" max="11777" width="9" style="56"/>
    <col min="11778" max="11778" width="4.25" style="56" customWidth="1"/>
    <col min="11779" max="11779" width="58.08203125" style="56" customWidth="1"/>
    <col min="11780" max="11780" width="35.75" style="56" customWidth="1"/>
    <col min="11781" max="11781" width="39.58203125" style="56" customWidth="1"/>
    <col min="11782" max="11782" width="34" style="56" customWidth="1"/>
    <col min="11783" max="11783" width="58.08203125" style="56" customWidth="1"/>
    <col min="11784" max="12033" width="9" style="56"/>
    <col min="12034" max="12034" width="4.25" style="56" customWidth="1"/>
    <col min="12035" max="12035" width="58.08203125" style="56" customWidth="1"/>
    <col min="12036" max="12036" width="35.75" style="56" customWidth="1"/>
    <col min="12037" max="12037" width="39.58203125" style="56" customWidth="1"/>
    <col min="12038" max="12038" width="34" style="56" customWidth="1"/>
    <col min="12039" max="12039" width="58.08203125" style="56" customWidth="1"/>
    <col min="12040" max="12289" width="9" style="56"/>
    <col min="12290" max="12290" width="4.25" style="56" customWidth="1"/>
    <col min="12291" max="12291" width="58.08203125" style="56" customWidth="1"/>
    <col min="12292" max="12292" width="35.75" style="56" customWidth="1"/>
    <col min="12293" max="12293" width="39.58203125" style="56" customWidth="1"/>
    <col min="12294" max="12294" width="34" style="56" customWidth="1"/>
    <col min="12295" max="12295" width="58.08203125" style="56" customWidth="1"/>
    <col min="12296" max="12545" width="9" style="56"/>
    <col min="12546" max="12546" width="4.25" style="56" customWidth="1"/>
    <col min="12547" max="12547" width="58.08203125" style="56" customWidth="1"/>
    <col min="12548" max="12548" width="35.75" style="56" customWidth="1"/>
    <col min="12549" max="12549" width="39.58203125" style="56" customWidth="1"/>
    <col min="12550" max="12550" width="34" style="56" customWidth="1"/>
    <col min="12551" max="12551" width="58.08203125" style="56" customWidth="1"/>
    <col min="12552" max="12801" width="9" style="56"/>
    <col min="12802" max="12802" width="4.25" style="56" customWidth="1"/>
    <col min="12803" max="12803" width="58.08203125" style="56" customWidth="1"/>
    <col min="12804" max="12804" width="35.75" style="56" customWidth="1"/>
    <col min="12805" max="12805" width="39.58203125" style="56" customWidth="1"/>
    <col min="12806" max="12806" width="34" style="56" customWidth="1"/>
    <col min="12807" max="12807" width="58.08203125" style="56" customWidth="1"/>
    <col min="12808" max="13057" width="9" style="56"/>
    <col min="13058" max="13058" width="4.25" style="56" customWidth="1"/>
    <col min="13059" max="13059" width="58.08203125" style="56" customWidth="1"/>
    <col min="13060" max="13060" width="35.75" style="56" customWidth="1"/>
    <col min="13061" max="13061" width="39.58203125" style="56" customWidth="1"/>
    <col min="13062" max="13062" width="34" style="56" customWidth="1"/>
    <col min="13063" max="13063" width="58.08203125" style="56" customWidth="1"/>
    <col min="13064" max="13313" width="9" style="56"/>
    <col min="13314" max="13314" width="4.25" style="56" customWidth="1"/>
    <col min="13315" max="13315" width="58.08203125" style="56" customWidth="1"/>
    <col min="13316" max="13316" width="35.75" style="56" customWidth="1"/>
    <col min="13317" max="13317" width="39.58203125" style="56" customWidth="1"/>
    <col min="13318" max="13318" width="34" style="56" customWidth="1"/>
    <col min="13319" max="13319" width="58.08203125" style="56" customWidth="1"/>
    <col min="13320" max="13569" width="9" style="56"/>
    <col min="13570" max="13570" width="4.25" style="56" customWidth="1"/>
    <col min="13571" max="13571" width="58.08203125" style="56" customWidth="1"/>
    <col min="13572" max="13572" width="35.75" style="56" customWidth="1"/>
    <col min="13573" max="13573" width="39.58203125" style="56" customWidth="1"/>
    <col min="13574" max="13574" width="34" style="56" customWidth="1"/>
    <col min="13575" max="13575" width="58.08203125" style="56" customWidth="1"/>
    <col min="13576" max="13825" width="9" style="56"/>
    <col min="13826" max="13826" width="4.25" style="56" customWidth="1"/>
    <col min="13827" max="13827" width="58.08203125" style="56" customWidth="1"/>
    <col min="13828" max="13828" width="35.75" style="56" customWidth="1"/>
    <col min="13829" max="13829" width="39.58203125" style="56" customWidth="1"/>
    <col min="13830" max="13830" width="34" style="56" customWidth="1"/>
    <col min="13831" max="13831" width="58.08203125" style="56" customWidth="1"/>
    <col min="13832" max="14081" width="9" style="56"/>
    <col min="14082" max="14082" width="4.25" style="56" customWidth="1"/>
    <col min="14083" max="14083" width="58.08203125" style="56" customWidth="1"/>
    <col min="14084" max="14084" width="35.75" style="56" customWidth="1"/>
    <col min="14085" max="14085" width="39.58203125" style="56" customWidth="1"/>
    <col min="14086" max="14086" width="34" style="56" customWidth="1"/>
    <col min="14087" max="14087" width="58.08203125" style="56" customWidth="1"/>
    <col min="14088" max="14337" width="9" style="56"/>
    <col min="14338" max="14338" width="4.25" style="56" customWidth="1"/>
    <col min="14339" max="14339" width="58.08203125" style="56" customWidth="1"/>
    <col min="14340" max="14340" width="35.75" style="56" customWidth="1"/>
    <col min="14341" max="14341" width="39.58203125" style="56" customWidth="1"/>
    <col min="14342" max="14342" width="34" style="56" customWidth="1"/>
    <col min="14343" max="14343" width="58.08203125" style="56" customWidth="1"/>
    <col min="14344" max="14593" width="9" style="56"/>
    <col min="14594" max="14594" width="4.25" style="56" customWidth="1"/>
    <col min="14595" max="14595" width="58.08203125" style="56" customWidth="1"/>
    <col min="14596" max="14596" width="35.75" style="56" customWidth="1"/>
    <col min="14597" max="14597" width="39.58203125" style="56" customWidth="1"/>
    <col min="14598" max="14598" width="34" style="56" customWidth="1"/>
    <col min="14599" max="14599" width="58.08203125" style="56" customWidth="1"/>
    <col min="14600" max="14849" width="9" style="56"/>
    <col min="14850" max="14850" width="4.25" style="56" customWidth="1"/>
    <col min="14851" max="14851" width="58.08203125" style="56" customWidth="1"/>
    <col min="14852" max="14852" width="35.75" style="56" customWidth="1"/>
    <col min="14853" max="14853" width="39.58203125" style="56" customWidth="1"/>
    <col min="14854" max="14854" width="34" style="56" customWidth="1"/>
    <col min="14855" max="14855" width="58.08203125" style="56" customWidth="1"/>
    <col min="14856" max="15105" width="9" style="56"/>
    <col min="15106" max="15106" width="4.25" style="56" customWidth="1"/>
    <col min="15107" max="15107" width="58.08203125" style="56" customWidth="1"/>
    <col min="15108" max="15108" width="35.75" style="56" customWidth="1"/>
    <col min="15109" max="15109" width="39.58203125" style="56" customWidth="1"/>
    <col min="15110" max="15110" width="34" style="56" customWidth="1"/>
    <col min="15111" max="15111" width="58.08203125" style="56" customWidth="1"/>
    <col min="15112" max="15361" width="9" style="56"/>
    <col min="15362" max="15362" width="4.25" style="56" customWidth="1"/>
    <col min="15363" max="15363" width="58.08203125" style="56" customWidth="1"/>
    <col min="15364" max="15364" width="35.75" style="56" customWidth="1"/>
    <col min="15365" max="15365" width="39.58203125" style="56" customWidth="1"/>
    <col min="15366" max="15366" width="34" style="56" customWidth="1"/>
    <col min="15367" max="15367" width="58.08203125" style="56" customWidth="1"/>
    <col min="15368" max="15617" width="9" style="56"/>
    <col min="15618" max="15618" width="4.25" style="56" customWidth="1"/>
    <col min="15619" max="15619" width="58.08203125" style="56" customWidth="1"/>
    <col min="15620" max="15620" width="35.75" style="56" customWidth="1"/>
    <col min="15621" max="15621" width="39.58203125" style="56" customWidth="1"/>
    <col min="15622" max="15622" width="34" style="56" customWidth="1"/>
    <col min="15623" max="15623" width="58.08203125" style="56" customWidth="1"/>
    <col min="15624" max="15873" width="9" style="56"/>
    <col min="15874" max="15874" width="4.25" style="56" customWidth="1"/>
    <col min="15875" max="15875" width="58.08203125" style="56" customWidth="1"/>
    <col min="15876" max="15876" width="35.75" style="56" customWidth="1"/>
    <col min="15877" max="15877" width="39.58203125" style="56" customWidth="1"/>
    <col min="15878" max="15878" width="34" style="56" customWidth="1"/>
    <col min="15879" max="15879" width="58.08203125" style="56" customWidth="1"/>
    <col min="15880" max="16129" width="9" style="56"/>
    <col min="16130" max="16130" width="4.25" style="56" customWidth="1"/>
    <col min="16131" max="16131" width="58.08203125" style="56" customWidth="1"/>
    <col min="16132" max="16132" width="35.75" style="56" customWidth="1"/>
    <col min="16133" max="16133" width="39.58203125" style="56" customWidth="1"/>
    <col min="16134" max="16134" width="34" style="56" customWidth="1"/>
    <col min="16135" max="16135" width="58.08203125" style="56" customWidth="1"/>
    <col min="16136" max="16384" width="9" style="56"/>
  </cols>
  <sheetData>
    <row r="3" spans="2:7" s="53" customFormat="1" ht="17.5" x14ac:dyDescent="0.35">
      <c r="B3" s="50"/>
      <c r="C3" s="101" t="s">
        <v>113</v>
      </c>
      <c r="D3" s="101"/>
      <c r="E3" s="51"/>
      <c r="F3" s="52"/>
      <c r="G3" s="50"/>
    </row>
    <row r="4" spans="2:7" ht="24" customHeight="1" x14ac:dyDescent="0.35">
      <c r="C4" s="55">
        <v>41684</v>
      </c>
    </row>
    <row r="5" spans="2:7" s="53" customFormat="1" ht="45.75" customHeight="1" x14ac:dyDescent="0.35">
      <c r="B5" s="54"/>
      <c r="C5" s="57" t="s">
        <v>114</v>
      </c>
      <c r="D5" s="57" t="s">
        <v>115</v>
      </c>
      <c r="E5" s="57" t="s">
        <v>116</v>
      </c>
      <c r="F5" s="57" t="s">
        <v>117</v>
      </c>
      <c r="G5" s="57" t="s">
        <v>118</v>
      </c>
    </row>
    <row r="6" spans="2:7" ht="12" customHeight="1" x14ac:dyDescent="0.35"/>
    <row r="7" spans="2:7" ht="117.75" customHeight="1" x14ac:dyDescent="0.35">
      <c r="B7" s="54" t="s">
        <v>119</v>
      </c>
      <c r="C7" s="58" t="s">
        <v>120</v>
      </c>
      <c r="D7" s="59" t="s">
        <v>121</v>
      </c>
      <c r="E7" s="60" t="s">
        <v>122</v>
      </c>
      <c r="F7" s="61" t="s">
        <v>123</v>
      </c>
      <c r="G7" s="59" t="s">
        <v>124</v>
      </c>
    </row>
    <row r="8" spans="2:7" x14ac:dyDescent="0.35">
      <c r="B8" s="54" t="s">
        <v>125</v>
      </c>
      <c r="C8" s="62" t="s">
        <v>126</v>
      </c>
      <c r="D8" s="63"/>
      <c r="E8" s="64"/>
      <c r="F8" s="65"/>
    </row>
    <row r="9" spans="2:7" ht="135" customHeight="1" x14ac:dyDescent="0.35">
      <c r="C9" s="66" t="s">
        <v>127</v>
      </c>
      <c r="D9" s="63" t="s">
        <v>128</v>
      </c>
      <c r="E9" s="64" t="s">
        <v>129</v>
      </c>
      <c r="F9" s="65" t="s">
        <v>130</v>
      </c>
      <c r="G9" s="59" t="s">
        <v>124</v>
      </c>
    </row>
    <row r="10" spans="2:7" ht="120" customHeight="1" x14ac:dyDescent="0.35">
      <c r="C10" s="66" t="s">
        <v>131</v>
      </c>
      <c r="D10" s="66" t="s">
        <v>132</v>
      </c>
      <c r="E10" s="64" t="s">
        <v>133</v>
      </c>
      <c r="F10" s="65"/>
      <c r="G10" s="59" t="s">
        <v>134</v>
      </c>
    </row>
    <row r="11" spans="2:7" x14ac:dyDescent="0.35">
      <c r="B11" s="54" t="s">
        <v>135</v>
      </c>
      <c r="C11" s="58" t="s">
        <v>136</v>
      </c>
      <c r="D11" s="59"/>
      <c r="E11" s="59"/>
      <c r="F11" s="61"/>
      <c r="G11" s="59"/>
    </row>
    <row r="12" spans="2:7" ht="105" customHeight="1" x14ac:dyDescent="0.35">
      <c r="B12" s="67"/>
      <c r="C12" s="68" t="s">
        <v>137</v>
      </c>
      <c r="D12" s="59" t="s">
        <v>138</v>
      </c>
      <c r="E12" s="59" t="s">
        <v>139</v>
      </c>
      <c r="F12" s="61" t="s">
        <v>140</v>
      </c>
      <c r="G12" s="50" t="s">
        <v>134</v>
      </c>
    </row>
    <row r="13" spans="2:7" ht="106.5" customHeight="1" x14ac:dyDescent="0.35">
      <c r="B13" s="67"/>
      <c r="C13" s="68" t="s">
        <v>141</v>
      </c>
      <c r="D13" s="59" t="s">
        <v>142</v>
      </c>
      <c r="E13" s="60" t="s">
        <v>143</v>
      </c>
      <c r="F13" s="61" t="s">
        <v>140</v>
      </c>
      <c r="G13" s="59" t="s">
        <v>134</v>
      </c>
    </row>
    <row r="14" spans="2:7" x14ac:dyDescent="0.35">
      <c r="B14" s="54" t="s">
        <v>144</v>
      </c>
      <c r="C14" s="58" t="s">
        <v>145</v>
      </c>
      <c r="D14" s="59"/>
      <c r="E14" s="60"/>
      <c r="F14" s="61"/>
    </row>
    <row r="15" spans="2:7" ht="106.5" customHeight="1" x14ac:dyDescent="0.35">
      <c r="C15" s="59" t="s">
        <v>137</v>
      </c>
      <c r="D15" s="59" t="s">
        <v>142</v>
      </c>
      <c r="E15" s="60" t="s">
        <v>146</v>
      </c>
      <c r="F15" s="61" t="s">
        <v>140</v>
      </c>
      <c r="G15" s="59" t="s">
        <v>134</v>
      </c>
    </row>
    <row r="16" spans="2:7" ht="106.5" customHeight="1" x14ac:dyDescent="0.35">
      <c r="C16" s="59" t="s">
        <v>141</v>
      </c>
      <c r="D16" s="59" t="s">
        <v>142</v>
      </c>
      <c r="E16" s="60" t="s">
        <v>146</v>
      </c>
      <c r="F16" s="61" t="s">
        <v>140</v>
      </c>
      <c r="G16" s="59" t="s">
        <v>134</v>
      </c>
    </row>
    <row r="17" spans="2:7" ht="153.75" customHeight="1" x14ac:dyDescent="0.35">
      <c r="B17" s="54" t="s">
        <v>147</v>
      </c>
      <c r="C17" s="58" t="s">
        <v>148</v>
      </c>
      <c r="D17" s="59" t="s">
        <v>149</v>
      </c>
      <c r="E17" s="59" t="s">
        <v>150</v>
      </c>
      <c r="F17" s="61" t="s">
        <v>151</v>
      </c>
      <c r="G17" s="59" t="s">
        <v>152</v>
      </c>
    </row>
    <row r="18" spans="2:7" ht="146.25" customHeight="1" x14ac:dyDescent="0.35">
      <c r="B18" s="54" t="s">
        <v>153</v>
      </c>
      <c r="C18" s="58" t="s">
        <v>154</v>
      </c>
      <c r="D18" s="59" t="s">
        <v>155</v>
      </c>
      <c r="E18" s="69" t="s">
        <v>156</v>
      </c>
      <c r="F18" s="61" t="s">
        <v>157</v>
      </c>
      <c r="G18" s="59" t="s">
        <v>134</v>
      </c>
    </row>
    <row r="19" spans="2:7" ht="110.25" customHeight="1" x14ac:dyDescent="0.35">
      <c r="B19" s="54" t="s">
        <v>158</v>
      </c>
      <c r="C19" s="58" t="s">
        <v>159</v>
      </c>
      <c r="D19" s="59" t="s">
        <v>160</v>
      </c>
      <c r="E19" s="60" t="s">
        <v>161</v>
      </c>
      <c r="F19" s="61" t="s">
        <v>162</v>
      </c>
      <c r="G19" s="59" t="s">
        <v>134</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5" x14ac:dyDescent="0.35"/>
  <cols>
    <col min="1" max="1" width="9" style="56"/>
    <col min="2" max="2" width="4.25" style="54" customWidth="1"/>
    <col min="3" max="3" width="58.08203125" style="53" customWidth="1"/>
    <col min="4" max="4" width="50.5" style="53" customWidth="1"/>
    <col min="5" max="5" width="44.75" style="56" customWidth="1"/>
    <col min="6" max="6" width="36.75" style="56" customWidth="1"/>
    <col min="7" max="7" width="25.58203125" style="50" customWidth="1"/>
    <col min="8" max="257" width="9" style="56"/>
    <col min="258" max="258" width="4.25" style="56" customWidth="1"/>
    <col min="259" max="259" width="58.08203125" style="56" customWidth="1"/>
    <col min="260" max="260" width="50.5" style="56" customWidth="1"/>
    <col min="261" max="261" width="44.75" style="56" customWidth="1"/>
    <col min="262" max="262" width="36.75" style="56" customWidth="1"/>
    <col min="263" max="263" width="25.58203125" style="56" customWidth="1"/>
    <col min="264" max="513" width="9" style="56"/>
    <col min="514" max="514" width="4.25" style="56" customWidth="1"/>
    <col min="515" max="515" width="58.08203125" style="56" customWidth="1"/>
    <col min="516" max="516" width="50.5" style="56" customWidth="1"/>
    <col min="517" max="517" width="44.75" style="56" customWidth="1"/>
    <col min="518" max="518" width="36.75" style="56" customWidth="1"/>
    <col min="519" max="519" width="25.58203125" style="56" customWidth="1"/>
    <col min="520" max="769" width="9" style="56"/>
    <col min="770" max="770" width="4.25" style="56" customWidth="1"/>
    <col min="771" max="771" width="58.08203125" style="56" customWidth="1"/>
    <col min="772" max="772" width="50.5" style="56" customWidth="1"/>
    <col min="773" max="773" width="44.75" style="56" customWidth="1"/>
    <col min="774" max="774" width="36.75" style="56" customWidth="1"/>
    <col min="775" max="775" width="25.58203125" style="56" customWidth="1"/>
    <col min="776" max="1025" width="9" style="56"/>
    <col min="1026" max="1026" width="4.25" style="56" customWidth="1"/>
    <col min="1027" max="1027" width="58.08203125" style="56" customWidth="1"/>
    <col min="1028" max="1028" width="50.5" style="56" customWidth="1"/>
    <col min="1029" max="1029" width="44.75" style="56" customWidth="1"/>
    <col min="1030" max="1030" width="36.75" style="56" customWidth="1"/>
    <col min="1031" max="1031" width="25.58203125" style="56" customWidth="1"/>
    <col min="1032" max="1281" width="9" style="56"/>
    <col min="1282" max="1282" width="4.25" style="56" customWidth="1"/>
    <col min="1283" max="1283" width="58.08203125" style="56" customWidth="1"/>
    <col min="1284" max="1284" width="50.5" style="56" customWidth="1"/>
    <col min="1285" max="1285" width="44.75" style="56" customWidth="1"/>
    <col min="1286" max="1286" width="36.75" style="56" customWidth="1"/>
    <col min="1287" max="1287" width="25.58203125" style="56" customWidth="1"/>
    <col min="1288" max="1537" width="9" style="56"/>
    <col min="1538" max="1538" width="4.25" style="56" customWidth="1"/>
    <col min="1539" max="1539" width="58.08203125" style="56" customWidth="1"/>
    <col min="1540" max="1540" width="50.5" style="56" customWidth="1"/>
    <col min="1541" max="1541" width="44.75" style="56" customWidth="1"/>
    <col min="1542" max="1542" width="36.75" style="56" customWidth="1"/>
    <col min="1543" max="1543" width="25.58203125" style="56" customWidth="1"/>
    <col min="1544" max="1793" width="9" style="56"/>
    <col min="1794" max="1794" width="4.25" style="56" customWidth="1"/>
    <col min="1795" max="1795" width="58.08203125" style="56" customWidth="1"/>
    <col min="1796" max="1796" width="50.5" style="56" customWidth="1"/>
    <col min="1797" max="1797" width="44.75" style="56" customWidth="1"/>
    <col min="1798" max="1798" width="36.75" style="56" customWidth="1"/>
    <col min="1799" max="1799" width="25.58203125" style="56" customWidth="1"/>
    <col min="1800" max="2049" width="9" style="56"/>
    <col min="2050" max="2050" width="4.25" style="56" customWidth="1"/>
    <col min="2051" max="2051" width="58.08203125" style="56" customWidth="1"/>
    <col min="2052" max="2052" width="50.5" style="56" customWidth="1"/>
    <col min="2053" max="2053" width="44.75" style="56" customWidth="1"/>
    <col min="2054" max="2054" width="36.75" style="56" customWidth="1"/>
    <col min="2055" max="2055" width="25.58203125" style="56" customWidth="1"/>
    <col min="2056" max="2305" width="9" style="56"/>
    <col min="2306" max="2306" width="4.25" style="56" customWidth="1"/>
    <col min="2307" max="2307" width="58.08203125" style="56" customWidth="1"/>
    <col min="2308" max="2308" width="50.5" style="56" customWidth="1"/>
    <col min="2309" max="2309" width="44.75" style="56" customWidth="1"/>
    <col min="2310" max="2310" width="36.75" style="56" customWidth="1"/>
    <col min="2311" max="2311" width="25.58203125" style="56" customWidth="1"/>
    <col min="2312" max="2561" width="9" style="56"/>
    <col min="2562" max="2562" width="4.25" style="56" customWidth="1"/>
    <col min="2563" max="2563" width="58.08203125" style="56" customWidth="1"/>
    <col min="2564" max="2564" width="50.5" style="56" customWidth="1"/>
    <col min="2565" max="2565" width="44.75" style="56" customWidth="1"/>
    <col min="2566" max="2566" width="36.75" style="56" customWidth="1"/>
    <col min="2567" max="2567" width="25.58203125" style="56" customWidth="1"/>
    <col min="2568" max="2817" width="9" style="56"/>
    <col min="2818" max="2818" width="4.25" style="56" customWidth="1"/>
    <col min="2819" max="2819" width="58.08203125" style="56" customWidth="1"/>
    <col min="2820" max="2820" width="50.5" style="56" customWidth="1"/>
    <col min="2821" max="2821" width="44.75" style="56" customWidth="1"/>
    <col min="2822" max="2822" width="36.75" style="56" customWidth="1"/>
    <col min="2823" max="2823" width="25.58203125" style="56" customWidth="1"/>
    <col min="2824" max="3073" width="9" style="56"/>
    <col min="3074" max="3074" width="4.25" style="56" customWidth="1"/>
    <col min="3075" max="3075" width="58.08203125" style="56" customWidth="1"/>
    <col min="3076" max="3076" width="50.5" style="56" customWidth="1"/>
    <col min="3077" max="3077" width="44.75" style="56" customWidth="1"/>
    <col min="3078" max="3078" width="36.75" style="56" customWidth="1"/>
    <col min="3079" max="3079" width="25.58203125" style="56" customWidth="1"/>
    <col min="3080" max="3329" width="9" style="56"/>
    <col min="3330" max="3330" width="4.25" style="56" customWidth="1"/>
    <col min="3331" max="3331" width="58.08203125" style="56" customWidth="1"/>
    <col min="3332" max="3332" width="50.5" style="56" customWidth="1"/>
    <col min="3333" max="3333" width="44.75" style="56" customWidth="1"/>
    <col min="3334" max="3334" width="36.75" style="56" customWidth="1"/>
    <col min="3335" max="3335" width="25.58203125" style="56" customWidth="1"/>
    <col min="3336" max="3585" width="9" style="56"/>
    <col min="3586" max="3586" width="4.25" style="56" customWidth="1"/>
    <col min="3587" max="3587" width="58.08203125" style="56" customWidth="1"/>
    <col min="3588" max="3588" width="50.5" style="56" customWidth="1"/>
    <col min="3589" max="3589" width="44.75" style="56" customWidth="1"/>
    <col min="3590" max="3590" width="36.75" style="56" customWidth="1"/>
    <col min="3591" max="3591" width="25.58203125" style="56" customWidth="1"/>
    <col min="3592" max="3841" width="9" style="56"/>
    <col min="3842" max="3842" width="4.25" style="56" customWidth="1"/>
    <col min="3843" max="3843" width="58.08203125" style="56" customWidth="1"/>
    <col min="3844" max="3844" width="50.5" style="56" customWidth="1"/>
    <col min="3845" max="3845" width="44.75" style="56" customWidth="1"/>
    <col min="3846" max="3846" width="36.75" style="56" customWidth="1"/>
    <col min="3847" max="3847" width="25.58203125" style="56" customWidth="1"/>
    <col min="3848" max="4097" width="9" style="56"/>
    <col min="4098" max="4098" width="4.25" style="56" customWidth="1"/>
    <col min="4099" max="4099" width="58.08203125" style="56" customWidth="1"/>
    <col min="4100" max="4100" width="50.5" style="56" customWidth="1"/>
    <col min="4101" max="4101" width="44.75" style="56" customWidth="1"/>
    <col min="4102" max="4102" width="36.75" style="56" customWidth="1"/>
    <col min="4103" max="4103" width="25.58203125" style="56" customWidth="1"/>
    <col min="4104" max="4353" width="9" style="56"/>
    <col min="4354" max="4354" width="4.25" style="56" customWidth="1"/>
    <col min="4355" max="4355" width="58.08203125" style="56" customWidth="1"/>
    <col min="4356" max="4356" width="50.5" style="56" customWidth="1"/>
    <col min="4357" max="4357" width="44.75" style="56" customWidth="1"/>
    <col min="4358" max="4358" width="36.75" style="56" customWidth="1"/>
    <col min="4359" max="4359" width="25.58203125" style="56" customWidth="1"/>
    <col min="4360" max="4609" width="9" style="56"/>
    <col min="4610" max="4610" width="4.25" style="56" customWidth="1"/>
    <col min="4611" max="4611" width="58.08203125" style="56" customWidth="1"/>
    <col min="4612" max="4612" width="50.5" style="56" customWidth="1"/>
    <col min="4613" max="4613" width="44.75" style="56" customWidth="1"/>
    <col min="4614" max="4614" width="36.75" style="56" customWidth="1"/>
    <col min="4615" max="4615" width="25.58203125" style="56" customWidth="1"/>
    <col min="4616" max="4865" width="9" style="56"/>
    <col min="4866" max="4866" width="4.25" style="56" customWidth="1"/>
    <col min="4867" max="4867" width="58.08203125" style="56" customWidth="1"/>
    <col min="4868" max="4868" width="50.5" style="56" customWidth="1"/>
    <col min="4869" max="4869" width="44.75" style="56" customWidth="1"/>
    <col min="4870" max="4870" width="36.75" style="56" customWidth="1"/>
    <col min="4871" max="4871" width="25.58203125" style="56" customWidth="1"/>
    <col min="4872" max="5121" width="9" style="56"/>
    <col min="5122" max="5122" width="4.25" style="56" customWidth="1"/>
    <col min="5123" max="5123" width="58.08203125" style="56" customWidth="1"/>
    <col min="5124" max="5124" width="50.5" style="56" customWidth="1"/>
    <col min="5125" max="5125" width="44.75" style="56" customWidth="1"/>
    <col min="5126" max="5126" width="36.75" style="56" customWidth="1"/>
    <col min="5127" max="5127" width="25.58203125" style="56" customWidth="1"/>
    <col min="5128" max="5377" width="9" style="56"/>
    <col min="5378" max="5378" width="4.25" style="56" customWidth="1"/>
    <col min="5379" max="5379" width="58.08203125" style="56" customWidth="1"/>
    <col min="5380" max="5380" width="50.5" style="56" customWidth="1"/>
    <col min="5381" max="5381" width="44.75" style="56" customWidth="1"/>
    <col min="5382" max="5382" width="36.75" style="56" customWidth="1"/>
    <col min="5383" max="5383" width="25.58203125" style="56" customWidth="1"/>
    <col min="5384" max="5633" width="9" style="56"/>
    <col min="5634" max="5634" width="4.25" style="56" customWidth="1"/>
    <col min="5635" max="5635" width="58.08203125" style="56" customWidth="1"/>
    <col min="5636" max="5636" width="50.5" style="56" customWidth="1"/>
    <col min="5637" max="5637" width="44.75" style="56" customWidth="1"/>
    <col min="5638" max="5638" width="36.75" style="56" customWidth="1"/>
    <col min="5639" max="5639" width="25.58203125" style="56" customWidth="1"/>
    <col min="5640" max="5889" width="9" style="56"/>
    <col min="5890" max="5890" width="4.25" style="56" customWidth="1"/>
    <col min="5891" max="5891" width="58.08203125" style="56" customWidth="1"/>
    <col min="5892" max="5892" width="50.5" style="56" customWidth="1"/>
    <col min="5893" max="5893" width="44.75" style="56" customWidth="1"/>
    <col min="5894" max="5894" width="36.75" style="56" customWidth="1"/>
    <col min="5895" max="5895" width="25.58203125" style="56" customWidth="1"/>
    <col min="5896" max="6145" width="9" style="56"/>
    <col min="6146" max="6146" width="4.25" style="56" customWidth="1"/>
    <col min="6147" max="6147" width="58.08203125" style="56" customWidth="1"/>
    <col min="6148" max="6148" width="50.5" style="56" customWidth="1"/>
    <col min="6149" max="6149" width="44.75" style="56" customWidth="1"/>
    <col min="6150" max="6150" width="36.75" style="56" customWidth="1"/>
    <col min="6151" max="6151" width="25.58203125" style="56" customWidth="1"/>
    <col min="6152" max="6401" width="9" style="56"/>
    <col min="6402" max="6402" width="4.25" style="56" customWidth="1"/>
    <col min="6403" max="6403" width="58.08203125" style="56" customWidth="1"/>
    <col min="6404" max="6404" width="50.5" style="56" customWidth="1"/>
    <col min="6405" max="6405" width="44.75" style="56" customWidth="1"/>
    <col min="6406" max="6406" width="36.75" style="56" customWidth="1"/>
    <col min="6407" max="6407" width="25.58203125" style="56" customWidth="1"/>
    <col min="6408" max="6657" width="9" style="56"/>
    <col min="6658" max="6658" width="4.25" style="56" customWidth="1"/>
    <col min="6659" max="6659" width="58.08203125" style="56" customWidth="1"/>
    <col min="6660" max="6660" width="50.5" style="56" customWidth="1"/>
    <col min="6661" max="6661" width="44.75" style="56" customWidth="1"/>
    <col min="6662" max="6662" width="36.75" style="56" customWidth="1"/>
    <col min="6663" max="6663" width="25.58203125" style="56" customWidth="1"/>
    <col min="6664" max="6913" width="9" style="56"/>
    <col min="6914" max="6914" width="4.25" style="56" customWidth="1"/>
    <col min="6915" max="6915" width="58.08203125" style="56" customWidth="1"/>
    <col min="6916" max="6916" width="50.5" style="56" customWidth="1"/>
    <col min="6917" max="6917" width="44.75" style="56" customWidth="1"/>
    <col min="6918" max="6918" width="36.75" style="56" customWidth="1"/>
    <col min="6919" max="6919" width="25.58203125" style="56" customWidth="1"/>
    <col min="6920" max="7169" width="9" style="56"/>
    <col min="7170" max="7170" width="4.25" style="56" customWidth="1"/>
    <col min="7171" max="7171" width="58.08203125" style="56" customWidth="1"/>
    <col min="7172" max="7172" width="50.5" style="56" customWidth="1"/>
    <col min="7173" max="7173" width="44.75" style="56" customWidth="1"/>
    <col min="7174" max="7174" width="36.75" style="56" customWidth="1"/>
    <col min="7175" max="7175" width="25.58203125" style="56" customWidth="1"/>
    <col min="7176" max="7425" width="9" style="56"/>
    <col min="7426" max="7426" width="4.25" style="56" customWidth="1"/>
    <col min="7427" max="7427" width="58.08203125" style="56" customWidth="1"/>
    <col min="7428" max="7428" width="50.5" style="56" customWidth="1"/>
    <col min="7429" max="7429" width="44.75" style="56" customWidth="1"/>
    <col min="7430" max="7430" width="36.75" style="56" customWidth="1"/>
    <col min="7431" max="7431" width="25.58203125" style="56" customWidth="1"/>
    <col min="7432" max="7681" width="9" style="56"/>
    <col min="7682" max="7682" width="4.25" style="56" customWidth="1"/>
    <col min="7683" max="7683" width="58.08203125" style="56" customWidth="1"/>
    <col min="7684" max="7684" width="50.5" style="56" customWidth="1"/>
    <col min="7685" max="7685" width="44.75" style="56" customWidth="1"/>
    <col min="7686" max="7686" width="36.75" style="56" customWidth="1"/>
    <col min="7687" max="7687" width="25.58203125" style="56" customWidth="1"/>
    <col min="7688" max="7937" width="9" style="56"/>
    <col min="7938" max="7938" width="4.25" style="56" customWidth="1"/>
    <col min="7939" max="7939" width="58.08203125" style="56" customWidth="1"/>
    <col min="7940" max="7940" width="50.5" style="56" customWidth="1"/>
    <col min="7941" max="7941" width="44.75" style="56" customWidth="1"/>
    <col min="7942" max="7942" width="36.75" style="56" customWidth="1"/>
    <col min="7943" max="7943" width="25.58203125" style="56" customWidth="1"/>
    <col min="7944" max="8193" width="9" style="56"/>
    <col min="8194" max="8194" width="4.25" style="56" customWidth="1"/>
    <col min="8195" max="8195" width="58.08203125" style="56" customWidth="1"/>
    <col min="8196" max="8196" width="50.5" style="56" customWidth="1"/>
    <col min="8197" max="8197" width="44.75" style="56" customWidth="1"/>
    <col min="8198" max="8198" width="36.75" style="56" customWidth="1"/>
    <col min="8199" max="8199" width="25.58203125" style="56" customWidth="1"/>
    <col min="8200" max="8449" width="9" style="56"/>
    <col min="8450" max="8450" width="4.25" style="56" customWidth="1"/>
    <col min="8451" max="8451" width="58.08203125" style="56" customWidth="1"/>
    <col min="8452" max="8452" width="50.5" style="56" customWidth="1"/>
    <col min="8453" max="8453" width="44.75" style="56" customWidth="1"/>
    <col min="8454" max="8454" width="36.75" style="56" customWidth="1"/>
    <col min="8455" max="8455" width="25.58203125" style="56" customWidth="1"/>
    <col min="8456" max="8705" width="9" style="56"/>
    <col min="8706" max="8706" width="4.25" style="56" customWidth="1"/>
    <col min="8707" max="8707" width="58.08203125" style="56" customWidth="1"/>
    <col min="8708" max="8708" width="50.5" style="56" customWidth="1"/>
    <col min="8709" max="8709" width="44.75" style="56" customWidth="1"/>
    <col min="8710" max="8710" width="36.75" style="56" customWidth="1"/>
    <col min="8711" max="8711" width="25.58203125" style="56" customWidth="1"/>
    <col min="8712" max="8961" width="9" style="56"/>
    <col min="8962" max="8962" width="4.25" style="56" customWidth="1"/>
    <col min="8963" max="8963" width="58.08203125" style="56" customWidth="1"/>
    <col min="8964" max="8964" width="50.5" style="56" customWidth="1"/>
    <col min="8965" max="8965" width="44.75" style="56" customWidth="1"/>
    <col min="8966" max="8966" width="36.75" style="56" customWidth="1"/>
    <col min="8967" max="8967" width="25.58203125" style="56" customWidth="1"/>
    <col min="8968" max="9217" width="9" style="56"/>
    <col min="9218" max="9218" width="4.25" style="56" customWidth="1"/>
    <col min="9219" max="9219" width="58.08203125" style="56" customWidth="1"/>
    <col min="9220" max="9220" width="50.5" style="56" customWidth="1"/>
    <col min="9221" max="9221" width="44.75" style="56" customWidth="1"/>
    <col min="9222" max="9222" width="36.75" style="56" customWidth="1"/>
    <col min="9223" max="9223" width="25.58203125" style="56" customWidth="1"/>
    <col min="9224" max="9473" width="9" style="56"/>
    <col min="9474" max="9474" width="4.25" style="56" customWidth="1"/>
    <col min="9475" max="9475" width="58.08203125" style="56" customWidth="1"/>
    <col min="9476" max="9476" width="50.5" style="56" customWidth="1"/>
    <col min="9477" max="9477" width="44.75" style="56" customWidth="1"/>
    <col min="9478" max="9478" width="36.75" style="56" customWidth="1"/>
    <col min="9479" max="9479" width="25.58203125" style="56" customWidth="1"/>
    <col min="9480" max="9729" width="9" style="56"/>
    <col min="9730" max="9730" width="4.25" style="56" customWidth="1"/>
    <col min="9731" max="9731" width="58.08203125" style="56" customWidth="1"/>
    <col min="9732" max="9732" width="50.5" style="56" customWidth="1"/>
    <col min="9733" max="9733" width="44.75" style="56" customWidth="1"/>
    <col min="9734" max="9734" width="36.75" style="56" customWidth="1"/>
    <col min="9735" max="9735" width="25.58203125" style="56" customWidth="1"/>
    <col min="9736" max="9985" width="9" style="56"/>
    <col min="9986" max="9986" width="4.25" style="56" customWidth="1"/>
    <col min="9987" max="9987" width="58.08203125" style="56" customWidth="1"/>
    <col min="9988" max="9988" width="50.5" style="56" customWidth="1"/>
    <col min="9989" max="9989" width="44.75" style="56" customWidth="1"/>
    <col min="9990" max="9990" width="36.75" style="56" customWidth="1"/>
    <col min="9991" max="9991" width="25.58203125" style="56" customWidth="1"/>
    <col min="9992" max="10241" width="9" style="56"/>
    <col min="10242" max="10242" width="4.25" style="56" customWidth="1"/>
    <col min="10243" max="10243" width="58.08203125" style="56" customWidth="1"/>
    <col min="10244" max="10244" width="50.5" style="56" customWidth="1"/>
    <col min="10245" max="10245" width="44.75" style="56" customWidth="1"/>
    <col min="10246" max="10246" width="36.75" style="56" customWidth="1"/>
    <col min="10247" max="10247" width="25.58203125" style="56" customWidth="1"/>
    <col min="10248" max="10497" width="9" style="56"/>
    <col min="10498" max="10498" width="4.25" style="56" customWidth="1"/>
    <col min="10499" max="10499" width="58.08203125" style="56" customWidth="1"/>
    <col min="10500" max="10500" width="50.5" style="56" customWidth="1"/>
    <col min="10501" max="10501" width="44.75" style="56" customWidth="1"/>
    <col min="10502" max="10502" width="36.75" style="56" customWidth="1"/>
    <col min="10503" max="10503" width="25.58203125" style="56" customWidth="1"/>
    <col min="10504" max="10753" width="9" style="56"/>
    <col min="10754" max="10754" width="4.25" style="56" customWidth="1"/>
    <col min="10755" max="10755" width="58.08203125" style="56" customWidth="1"/>
    <col min="10756" max="10756" width="50.5" style="56" customWidth="1"/>
    <col min="10757" max="10757" width="44.75" style="56" customWidth="1"/>
    <col min="10758" max="10758" width="36.75" style="56" customWidth="1"/>
    <col min="10759" max="10759" width="25.58203125" style="56" customWidth="1"/>
    <col min="10760" max="11009" width="9" style="56"/>
    <col min="11010" max="11010" width="4.25" style="56" customWidth="1"/>
    <col min="11011" max="11011" width="58.08203125" style="56" customWidth="1"/>
    <col min="11012" max="11012" width="50.5" style="56" customWidth="1"/>
    <col min="11013" max="11013" width="44.75" style="56" customWidth="1"/>
    <col min="11014" max="11014" width="36.75" style="56" customWidth="1"/>
    <col min="11015" max="11015" width="25.58203125" style="56" customWidth="1"/>
    <col min="11016" max="11265" width="9" style="56"/>
    <col min="11266" max="11266" width="4.25" style="56" customWidth="1"/>
    <col min="11267" max="11267" width="58.08203125" style="56" customWidth="1"/>
    <col min="11268" max="11268" width="50.5" style="56" customWidth="1"/>
    <col min="11269" max="11269" width="44.75" style="56" customWidth="1"/>
    <col min="11270" max="11270" width="36.75" style="56" customWidth="1"/>
    <col min="11271" max="11271" width="25.58203125" style="56" customWidth="1"/>
    <col min="11272" max="11521" width="9" style="56"/>
    <col min="11522" max="11522" width="4.25" style="56" customWidth="1"/>
    <col min="11523" max="11523" width="58.08203125" style="56" customWidth="1"/>
    <col min="11524" max="11524" width="50.5" style="56" customWidth="1"/>
    <col min="11525" max="11525" width="44.75" style="56" customWidth="1"/>
    <col min="11526" max="11526" width="36.75" style="56" customWidth="1"/>
    <col min="11527" max="11527" width="25.58203125" style="56" customWidth="1"/>
    <col min="11528" max="11777" width="9" style="56"/>
    <col min="11778" max="11778" width="4.25" style="56" customWidth="1"/>
    <col min="11779" max="11779" width="58.08203125" style="56" customWidth="1"/>
    <col min="11780" max="11780" width="50.5" style="56" customWidth="1"/>
    <col min="11781" max="11781" width="44.75" style="56" customWidth="1"/>
    <col min="11782" max="11782" width="36.75" style="56" customWidth="1"/>
    <col min="11783" max="11783" width="25.58203125" style="56" customWidth="1"/>
    <col min="11784" max="12033" width="9" style="56"/>
    <col min="12034" max="12034" width="4.25" style="56" customWidth="1"/>
    <col min="12035" max="12035" width="58.08203125" style="56" customWidth="1"/>
    <col min="12036" max="12036" width="50.5" style="56" customWidth="1"/>
    <col min="12037" max="12037" width="44.75" style="56" customWidth="1"/>
    <col min="12038" max="12038" width="36.75" style="56" customWidth="1"/>
    <col min="12039" max="12039" width="25.58203125" style="56" customWidth="1"/>
    <col min="12040" max="12289" width="9" style="56"/>
    <col min="12290" max="12290" width="4.25" style="56" customWidth="1"/>
    <col min="12291" max="12291" width="58.08203125" style="56" customWidth="1"/>
    <col min="12292" max="12292" width="50.5" style="56" customWidth="1"/>
    <col min="12293" max="12293" width="44.75" style="56" customWidth="1"/>
    <col min="12294" max="12294" width="36.75" style="56" customWidth="1"/>
    <col min="12295" max="12295" width="25.58203125" style="56" customWidth="1"/>
    <col min="12296" max="12545" width="9" style="56"/>
    <col min="12546" max="12546" width="4.25" style="56" customWidth="1"/>
    <col min="12547" max="12547" width="58.08203125" style="56" customWidth="1"/>
    <col min="12548" max="12548" width="50.5" style="56" customWidth="1"/>
    <col min="12549" max="12549" width="44.75" style="56" customWidth="1"/>
    <col min="12550" max="12550" width="36.75" style="56" customWidth="1"/>
    <col min="12551" max="12551" width="25.58203125" style="56" customWidth="1"/>
    <col min="12552" max="12801" width="9" style="56"/>
    <col min="12802" max="12802" width="4.25" style="56" customWidth="1"/>
    <col min="12803" max="12803" width="58.08203125" style="56" customWidth="1"/>
    <col min="12804" max="12804" width="50.5" style="56" customWidth="1"/>
    <col min="12805" max="12805" width="44.75" style="56" customWidth="1"/>
    <col min="12806" max="12806" width="36.75" style="56" customWidth="1"/>
    <col min="12807" max="12807" width="25.58203125" style="56" customWidth="1"/>
    <col min="12808" max="13057" width="9" style="56"/>
    <col min="13058" max="13058" width="4.25" style="56" customWidth="1"/>
    <col min="13059" max="13059" width="58.08203125" style="56" customWidth="1"/>
    <col min="13060" max="13060" width="50.5" style="56" customWidth="1"/>
    <col min="13061" max="13061" width="44.75" style="56" customWidth="1"/>
    <col min="13062" max="13062" width="36.75" style="56" customWidth="1"/>
    <col min="13063" max="13063" width="25.58203125" style="56" customWidth="1"/>
    <col min="13064" max="13313" width="9" style="56"/>
    <col min="13314" max="13314" width="4.25" style="56" customWidth="1"/>
    <col min="13315" max="13315" width="58.08203125" style="56" customWidth="1"/>
    <col min="13316" max="13316" width="50.5" style="56" customWidth="1"/>
    <col min="13317" max="13317" width="44.75" style="56" customWidth="1"/>
    <col min="13318" max="13318" width="36.75" style="56" customWidth="1"/>
    <col min="13319" max="13319" width="25.58203125" style="56" customWidth="1"/>
    <col min="13320" max="13569" width="9" style="56"/>
    <col min="13570" max="13570" width="4.25" style="56" customWidth="1"/>
    <col min="13571" max="13571" width="58.08203125" style="56" customWidth="1"/>
    <col min="13572" max="13572" width="50.5" style="56" customWidth="1"/>
    <col min="13573" max="13573" width="44.75" style="56" customWidth="1"/>
    <col min="13574" max="13574" width="36.75" style="56" customWidth="1"/>
    <col min="13575" max="13575" width="25.58203125" style="56" customWidth="1"/>
    <col min="13576" max="13825" width="9" style="56"/>
    <col min="13826" max="13826" width="4.25" style="56" customWidth="1"/>
    <col min="13827" max="13827" width="58.08203125" style="56" customWidth="1"/>
    <col min="13828" max="13828" width="50.5" style="56" customWidth="1"/>
    <col min="13829" max="13829" width="44.75" style="56" customWidth="1"/>
    <col min="13830" max="13830" width="36.75" style="56" customWidth="1"/>
    <col min="13831" max="13831" width="25.58203125" style="56" customWidth="1"/>
    <col min="13832" max="14081" width="9" style="56"/>
    <col min="14082" max="14082" width="4.25" style="56" customWidth="1"/>
    <col min="14083" max="14083" width="58.08203125" style="56" customWidth="1"/>
    <col min="14084" max="14084" width="50.5" style="56" customWidth="1"/>
    <col min="14085" max="14085" width="44.75" style="56" customWidth="1"/>
    <col min="14086" max="14086" width="36.75" style="56" customWidth="1"/>
    <col min="14087" max="14087" width="25.58203125" style="56" customWidth="1"/>
    <col min="14088" max="14337" width="9" style="56"/>
    <col min="14338" max="14338" width="4.25" style="56" customWidth="1"/>
    <col min="14339" max="14339" width="58.08203125" style="56" customWidth="1"/>
    <col min="14340" max="14340" width="50.5" style="56" customWidth="1"/>
    <col min="14341" max="14341" width="44.75" style="56" customWidth="1"/>
    <col min="14342" max="14342" width="36.75" style="56" customWidth="1"/>
    <col min="14343" max="14343" width="25.58203125" style="56" customWidth="1"/>
    <col min="14344" max="14593" width="9" style="56"/>
    <col min="14594" max="14594" width="4.25" style="56" customWidth="1"/>
    <col min="14595" max="14595" width="58.08203125" style="56" customWidth="1"/>
    <col min="14596" max="14596" width="50.5" style="56" customWidth="1"/>
    <col min="14597" max="14597" width="44.75" style="56" customWidth="1"/>
    <col min="14598" max="14598" width="36.75" style="56" customWidth="1"/>
    <col min="14599" max="14599" width="25.58203125" style="56" customWidth="1"/>
    <col min="14600" max="14849" width="9" style="56"/>
    <col min="14850" max="14850" width="4.25" style="56" customWidth="1"/>
    <col min="14851" max="14851" width="58.08203125" style="56" customWidth="1"/>
    <col min="14852" max="14852" width="50.5" style="56" customWidth="1"/>
    <col min="14853" max="14853" width="44.75" style="56" customWidth="1"/>
    <col min="14854" max="14854" width="36.75" style="56" customWidth="1"/>
    <col min="14855" max="14855" width="25.58203125" style="56" customWidth="1"/>
    <col min="14856" max="15105" width="9" style="56"/>
    <col min="15106" max="15106" width="4.25" style="56" customWidth="1"/>
    <col min="15107" max="15107" width="58.08203125" style="56" customWidth="1"/>
    <col min="15108" max="15108" width="50.5" style="56" customWidth="1"/>
    <col min="15109" max="15109" width="44.75" style="56" customWidth="1"/>
    <col min="15110" max="15110" width="36.75" style="56" customWidth="1"/>
    <col min="15111" max="15111" width="25.58203125" style="56" customWidth="1"/>
    <col min="15112" max="15361" width="9" style="56"/>
    <col min="15362" max="15362" width="4.25" style="56" customWidth="1"/>
    <col min="15363" max="15363" width="58.08203125" style="56" customWidth="1"/>
    <col min="15364" max="15364" width="50.5" style="56" customWidth="1"/>
    <col min="15365" max="15365" width="44.75" style="56" customWidth="1"/>
    <col min="15366" max="15366" width="36.75" style="56" customWidth="1"/>
    <col min="15367" max="15367" width="25.58203125" style="56" customWidth="1"/>
    <col min="15368" max="15617" width="9" style="56"/>
    <col min="15618" max="15618" width="4.25" style="56" customWidth="1"/>
    <col min="15619" max="15619" width="58.08203125" style="56" customWidth="1"/>
    <col min="15620" max="15620" width="50.5" style="56" customWidth="1"/>
    <col min="15621" max="15621" width="44.75" style="56" customWidth="1"/>
    <col min="15622" max="15622" width="36.75" style="56" customWidth="1"/>
    <col min="15623" max="15623" width="25.58203125" style="56" customWidth="1"/>
    <col min="15624" max="15873" width="9" style="56"/>
    <col min="15874" max="15874" width="4.25" style="56" customWidth="1"/>
    <col min="15875" max="15875" width="58.08203125" style="56" customWidth="1"/>
    <col min="15876" max="15876" width="50.5" style="56" customWidth="1"/>
    <col min="15877" max="15877" width="44.75" style="56" customWidth="1"/>
    <col min="15878" max="15878" width="36.75" style="56" customWidth="1"/>
    <col min="15879" max="15879" width="25.58203125" style="56" customWidth="1"/>
    <col min="15880" max="16129" width="9" style="56"/>
    <col min="16130" max="16130" width="4.25" style="56" customWidth="1"/>
    <col min="16131" max="16131" width="58.08203125" style="56" customWidth="1"/>
    <col min="16132" max="16132" width="50.5" style="56" customWidth="1"/>
    <col min="16133" max="16133" width="44.75" style="56" customWidth="1"/>
    <col min="16134" max="16134" width="36.75" style="56" customWidth="1"/>
    <col min="16135" max="16135" width="25.58203125" style="56" customWidth="1"/>
    <col min="16136" max="16384" width="9" style="56"/>
  </cols>
  <sheetData>
    <row r="3" spans="2:7" s="53" customFormat="1" ht="17.5" x14ac:dyDescent="0.35">
      <c r="B3" s="50"/>
      <c r="C3" s="101" t="s">
        <v>163</v>
      </c>
      <c r="D3" s="101"/>
      <c r="E3" s="51"/>
      <c r="F3" s="52"/>
      <c r="G3" s="50"/>
    </row>
    <row r="4" spans="2:7" ht="24" customHeight="1" x14ac:dyDescent="0.35">
      <c r="C4" s="55">
        <v>41684</v>
      </c>
    </row>
    <row r="5" spans="2:7" s="53" customFormat="1" ht="45.75" customHeight="1" x14ac:dyDescent="0.35">
      <c r="B5" s="54"/>
      <c r="C5" s="57" t="s">
        <v>114</v>
      </c>
      <c r="D5" s="57" t="s">
        <v>164</v>
      </c>
      <c r="E5" s="57" t="s">
        <v>116</v>
      </c>
      <c r="F5" s="57" t="s">
        <v>117</v>
      </c>
      <c r="G5" s="57" t="s">
        <v>118</v>
      </c>
    </row>
    <row r="6" spans="2:7" ht="12" customHeight="1" x14ac:dyDescent="0.35"/>
    <row r="7" spans="2:7" ht="117.75" customHeight="1" x14ac:dyDescent="0.35">
      <c r="B7" s="70" t="s">
        <v>119</v>
      </c>
      <c r="C7" s="71" t="s">
        <v>165</v>
      </c>
      <c r="D7" s="72" t="s">
        <v>166</v>
      </c>
      <c r="E7" s="73" t="s">
        <v>167</v>
      </c>
      <c r="F7" s="74" t="s">
        <v>168</v>
      </c>
      <c r="G7" s="74" t="s">
        <v>134</v>
      </c>
    </row>
    <row r="8" spans="2:7" ht="135" customHeight="1" x14ac:dyDescent="0.35">
      <c r="B8" s="70" t="s">
        <v>125</v>
      </c>
      <c r="C8" s="75" t="s">
        <v>169</v>
      </c>
      <c r="D8" s="72" t="s">
        <v>166</v>
      </c>
      <c r="E8" s="73" t="s">
        <v>170</v>
      </c>
      <c r="F8" s="74" t="s">
        <v>171</v>
      </c>
      <c r="G8" s="74" t="s">
        <v>134</v>
      </c>
    </row>
    <row r="9" spans="2:7" ht="120" customHeight="1" x14ac:dyDescent="0.35">
      <c r="B9" s="70" t="s">
        <v>135</v>
      </c>
      <c r="C9" s="75" t="s">
        <v>172</v>
      </c>
      <c r="D9" s="75" t="s">
        <v>149</v>
      </c>
      <c r="E9" s="76" t="s">
        <v>173</v>
      </c>
      <c r="F9" s="74" t="s">
        <v>152</v>
      </c>
      <c r="G9" s="74" t="s">
        <v>152</v>
      </c>
    </row>
    <row r="10" spans="2:7" ht="44.25" customHeight="1" x14ac:dyDescent="0.35">
      <c r="B10" s="70" t="s">
        <v>144</v>
      </c>
      <c r="C10" s="77" t="s">
        <v>174</v>
      </c>
      <c r="D10" s="59"/>
      <c r="E10" s="59"/>
      <c r="F10" s="61"/>
      <c r="G10" s="59"/>
    </row>
    <row r="11" spans="2:7" ht="174" customHeight="1" x14ac:dyDescent="0.35">
      <c r="B11" s="78"/>
      <c r="C11" s="72" t="s">
        <v>175</v>
      </c>
      <c r="D11" s="74" t="s">
        <v>176</v>
      </c>
      <c r="E11" s="73" t="s">
        <v>177</v>
      </c>
      <c r="F11" s="74" t="s">
        <v>178</v>
      </c>
      <c r="G11" s="79" t="s">
        <v>124</v>
      </c>
    </row>
    <row r="12" spans="2:7" ht="257.25" customHeight="1" x14ac:dyDescent="0.35">
      <c r="B12" s="78"/>
      <c r="C12" s="72" t="s">
        <v>179</v>
      </c>
      <c r="D12" s="74" t="s">
        <v>180</v>
      </c>
      <c r="E12" s="73" t="s">
        <v>181</v>
      </c>
      <c r="F12" s="74" t="s">
        <v>182</v>
      </c>
      <c r="G12" s="74" t="s">
        <v>134</v>
      </c>
    </row>
    <row r="13" spans="2:7" ht="257.25" customHeight="1" x14ac:dyDescent="0.35">
      <c r="B13" s="78"/>
      <c r="C13" s="72" t="s">
        <v>183</v>
      </c>
      <c r="D13" s="74" t="s">
        <v>184</v>
      </c>
      <c r="E13" s="73" t="s">
        <v>185</v>
      </c>
      <c r="F13" s="74" t="s">
        <v>186</v>
      </c>
      <c r="G13" s="74" t="s">
        <v>124</v>
      </c>
    </row>
    <row r="14" spans="2:7" ht="95.25" customHeight="1" x14ac:dyDescent="0.35">
      <c r="B14" s="70" t="s">
        <v>147</v>
      </c>
      <c r="C14" s="80" t="s">
        <v>187</v>
      </c>
      <c r="D14" s="59"/>
      <c r="E14" s="60"/>
      <c r="F14" s="61"/>
    </row>
    <row r="15" spans="2:7" ht="150" customHeight="1" x14ac:dyDescent="0.35">
      <c r="B15" s="70"/>
      <c r="C15" s="74" t="s">
        <v>175</v>
      </c>
      <c r="D15" s="74" t="s">
        <v>176</v>
      </c>
      <c r="E15" s="73" t="s">
        <v>177</v>
      </c>
      <c r="F15" s="74" t="s">
        <v>178</v>
      </c>
      <c r="G15" s="74" t="s">
        <v>124</v>
      </c>
    </row>
    <row r="16" spans="2:7" ht="169.5" customHeight="1" x14ac:dyDescent="0.35">
      <c r="B16" s="70"/>
      <c r="C16" s="74" t="s">
        <v>188</v>
      </c>
      <c r="D16" s="74" t="s">
        <v>184</v>
      </c>
      <c r="E16" s="73" t="s">
        <v>189</v>
      </c>
      <c r="F16" s="74" t="s">
        <v>190</v>
      </c>
      <c r="G16" s="74" t="s">
        <v>124</v>
      </c>
    </row>
    <row r="17" spans="2:7" ht="189" customHeight="1" x14ac:dyDescent="0.35">
      <c r="B17" s="70" t="s">
        <v>153</v>
      </c>
      <c r="C17" s="71" t="s">
        <v>191</v>
      </c>
      <c r="D17" s="74" t="s">
        <v>192</v>
      </c>
      <c r="E17" s="73" t="s">
        <v>193</v>
      </c>
      <c r="F17" s="74" t="s">
        <v>194</v>
      </c>
      <c r="G17" s="74" t="s">
        <v>134</v>
      </c>
    </row>
    <row r="18" spans="2:7" ht="146.25" customHeight="1" x14ac:dyDescent="0.35">
      <c r="B18" s="70" t="s">
        <v>158</v>
      </c>
      <c r="C18" s="71" t="s">
        <v>195</v>
      </c>
      <c r="D18" s="74" t="s">
        <v>196</v>
      </c>
      <c r="E18" s="81" t="s">
        <v>197</v>
      </c>
      <c r="F18" s="61"/>
      <c r="G18" s="74" t="s">
        <v>198</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activeCell="F34" sqref="F34"/>
    </sheetView>
  </sheetViews>
  <sheetFormatPr defaultColWidth="9" defaultRowHeight="15.5" x14ac:dyDescent="0.35"/>
  <cols>
    <col min="1" max="1" width="9" style="3"/>
    <col min="2" max="2" width="30.5" style="3" bestFit="1" customWidth="1"/>
    <col min="3" max="3" width="2.33203125" style="3" customWidth="1"/>
    <col min="4" max="4" width="30.08203125" style="3" bestFit="1" customWidth="1"/>
    <col min="5" max="5" width="2.33203125" style="3" customWidth="1"/>
    <col min="6" max="6" width="34" style="3" bestFit="1" customWidth="1"/>
    <col min="7" max="7" width="2.33203125" style="3" customWidth="1"/>
    <col min="8" max="8" width="24.08203125" style="3" bestFit="1" customWidth="1"/>
    <col min="9" max="9" width="2.25" style="3" customWidth="1"/>
    <col min="10" max="10" width="21.08203125" style="3" bestFit="1" customWidth="1"/>
    <col min="11" max="11" width="2.25" style="3" customWidth="1"/>
    <col min="12" max="12" width="18.33203125" style="3" bestFit="1" customWidth="1"/>
    <col min="13" max="16384" width="9" style="3"/>
  </cols>
  <sheetData>
    <row r="4" spans="2:12" x14ac:dyDescent="0.35">
      <c r="B4" s="4" t="s">
        <v>0</v>
      </c>
      <c r="D4" s="4" t="s">
        <v>2</v>
      </c>
      <c r="F4" s="4" t="s">
        <v>17</v>
      </c>
      <c r="H4" s="4" t="s">
        <v>33</v>
      </c>
      <c r="J4" s="4" t="s">
        <v>61</v>
      </c>
      <c r="L4" s="4" t="s">
        <v>65</v>
      </c>
    </row>
    <row r="5" spans="2:12" x14ac:dyDescent="0.35">
      <c r="B5" s="3" t="s">
        <v>31</v>
      </c>
      <c r="D5" s="3" t="s">
        <v>32</v>
      </c>
      <c r="F5" s="3" t="s">
        <v>48</v>
      </c>
      <c r="H5" s="3" t="s">
        <v>39</v>
      </c>
      <c r="J5" s="3" t="s">
        <v>62</v>
      </c>
      <c r="L5" s="3" t="s">
        <v>66</v>
      </c>
    </row>
    <row r="6" spans="2:12" x14ac:dyDescent="0.35">
      <c r="B6" s="3" t="s">
        <v>51</v>
      </c>
      <c r="D6" s="3" t="s">
        <v>59</v>
      </c>
      <c r="F6" s="3" t="s">
        <v>59</v>
      </c>
      <c r="H6" s="3" t="s">
        <v>36</v>
      </c>
      <c r="J6" s="3" t="s">
        <v>63</v>
      </c>
      <c r="L6" s="37">
        <v>1</v>
      </c>
    </row>
    <row r="7" spans="2:12" x14ac:dyDescent="0.35">
      <c r="B7" s="3" t="s">
        <v>3</v>
      </c>
      <c r="D7" s="3" t="s">
        <v>53</v>
      </c>
      <c r="F7" s="3" t="s">
        <v>18</v>
      </c>
      <c r="H7" s="3" t="s">
        <v>37</v>
      </c>
      <c r="J7" s="3" t="s">
        <v>64</v>
      </c>
      <c r="L7" s="37">
        <v>3</v>
      </c>
    </row>
    <row r="8" spans="2:12" x14ac:dyDescent="0.35">
      <c r="B8" s="3" t="s">
        <v>4</v>
      </c>
      <c r="D8" s="3" t="s">
        <v>28</v>
      </c>
      <c r="F8" s="3" t="s">
        <v>19</v>
      </c>
      <c r="H8" s="3" t="s">
        <v>38</v>
      </c>
      <c r="L8" s="37">
        <v>5</v>
      </c>
    </row>
    <row r="9" spans="2:12" x14ac:dyDescent="0.35">
      <c r="B9" s="3" t="s">
        <v>5</v>
      </c>
      <c r="D9" s="3" t="s">
        <v>1</v>
      </c>
      <c r="F9" s="3" t="s">
        <v>49</v>
      </c>
      <c r="H9" s="3" t="s">
        <v>55</v>
      </c>
      <c r="L9" s="37">
        <v>8</v>
      </c>
    </row>
    <row r="10" spans="2:12" x14ac:dyDescent="0.35">
      <c r="B10" s="3" t="s">
        <v>6</v>
      </c>
      <c r="D10" s="3" t="s">
        <v>59</v>
      </c>
      <c r="F10" s="3" t="s">
        <v>54</v>
      </c>
      <c r="H10" s="3" t="s">
        <v>43</v>
      </c>
      <c r="L10" s="37">
        <v>9</v>
      </c>
    </row>
    <row r="11" spans="2:12" x14ac:dyDescent="0.35">
      <c r="B11" s="3" t="s">
        <v>7</v>
      </c>
    </row>
    <row r="12" spans="2:12" x14ac:dyDescent="0.35">
      <c r="B12" s="3" t="s">
        <v>8</v>
      </c>
    </row>
    <row r="13" spans="2:12" x14ac:dyDescent="0.35">
      <c r="B13" s="3" t="s">
        <v>45</v>
      </c>
    </row>
    <row r="14" spans="2:12" x14ac:dyDescent="0.35">
      <c r="B14" s="3" t="s">
        <v>9</v>
      </c>
    </row>
    <row r="15" spans="2:12" x14ac:dyDescent="0.35">
      <c r="B15" s="3" t="s">
        <v>44</v>
      </c>
    </row>
    <row r="16" spans="2:12" x14ac:dyDescent="0.35">
      <c r="B16" s="3" t="s">
        <v>10</v>
      </c>
    </row>
    <row r="17" spans="2:2" x14ac:dyDescent="0.35">
      <c r="B17" s="3" t="s">
        <v>11</v>
      </c>
    </row>
    <row r="18" spans="2:2" x14ac:dyDescent="0.35">
      <c r="B18" s="3" t="s">
        <v>46</v>
      </c>
    </row>
    <row r="19" spans="2:2" x14ac:dyDescent="0.35">
      <c r="B19" s="3" t="s">
        <v>12</v>
      </c>
    </row>
    <row r="20" spans="2:2" x14ac:dyDescent="0.35">
      <c r="B20" s="3" t="s">
        <v>14</v>
      </c>
    </row>
    <row r="21" spans="2:2" x14ac:dyDescent="0.35">
      <c r="B21" s="3" t="s">
        <v>52</v>
      </c>
    </row>
    <row r="22" spans="2:2" x14ac:dyDescent="0.35">
      <c r="B22" s="3" t="s">
        <v>13</v>
      </c>
    </row>
    <row r="23" spans="2:2" x14ac:dyDescent="0.35">
      <c r="B23" s="3" t="s">
        <v>56</v>
      </c>
    </row>
    <row r="24" spans="2:2" x14ac:dyDescent="0.35">
      <c r="B24" s="3" t="s">
        <v>29</v>
      </c>
    </row>
    <row r="25" spans="2:2" x14ac:dyDescent="0.35">
      <c r="B25" s="3" t="s">
        <v>30</v>
      </c>
    </row>
    <row r="26" spans="2:2" x14ac:dyDescent="0.35">
      <c r="B26" s="3" t="s">
        <v>57</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John McCarthy</cp:lastModifiedBy>
  <cp:lastPrinted>2016-08-10T21:16:58Z</cp:lastPrinted>
  <dcterms:created xsi:type="dcterms:W3CDTF">2010-06-08T16:34:51Z</dcterms:created>
  <dcterms:modified xsi:type="dcterms:W3CDTF">2025-01-15T02:09:06Z</dcterms:modified>
</cp:coreProperties>
</file>